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oumuls\共有フォルダ\06 授業関係\05 教科書\R2年度\08_郵送申込\"/>
    </mc:Choice>
  </mc:AlternateContent>
  <bookViews>
    <workbookView xWindow="0" yWindow="0" windowWidth="25200" windowHeight="10635"/>
  </bookViews>
  <sheets>
    <sheet name="5年" sheetId="1" r:id="rId1"/>
  </sheets>
  <definedNames>
    <definedName name="_xlnm.Print_Area" localSheetId="0">'5年'!$A$1:$N$35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F34" i="1"/>
  <c r="L34" i="1"/>
  <c r="M31" i="1"/>
  <c r="L31" i="1"/>
  <c r="K31" i="1"/>
  <c r="J31" i="1"/>
  <c r="I31" i="1"/>
</calcChain>
</file>

<file path=xl/sharedStrings.xml><?xml version="1.0" encoding="utf-8"?>
<sst xmlns="http://schemas.openxmlformats.org/spreadsheetml/2006/main" count="99" uniqueCount="95">
  <si>
    <t>令和2年度教科書注文書（５年生用）　　　　　　　　　　　　　　　　　　　　　　　</t>
    <rPh sb="0" eb="2">
      <t>レイワ</t>
    </rPh>
    <rPh sb="3" eb="5">
      <t>ネンド</t>
    </rPh>
    <rPh sb="5" eb="8">
      <t>キョウカショ</t>
    </rPh>
    <rPh sb="8" eb="11">
      <t>チュウモンショ</t>
    </rPh>
    <rPh sb="13" eb="16">
      <t>ネンセイヨウ</t>
    </rPh>
    <phoneticPr fontId="2"/>
  </si>
  <si>
    <t>太枠内を楷書ではっきりと記入してください</t>
    <rPh sb="0" eb="3">
      <t>フトワクナイ</t>
    </rPh>
    <rPh sb="4" eb="6">
      <t>カイショ</t>
    </rPh>
    <rPh sb="12" eb="14">
      <t>キニュウ</t>
    </rPh>
    <phoneticPr fontId="2"/>
  </si>
  <si>
    <t>学年</t>
    <rPh sb="0" eb="2">
      <t>ガクネン</t>
    </rPh>
    <phoneticPr fontId="2"/>
  </si>
  <si>
    <t>１　・　２　・　３　・　４　・　５　・　専攻科１　・　専攻科２</t>
    <rPh sb="20" eb="23">
      <t>センコウカ</t>
    </rPh>
    <rPh sb="27" eb="30">
      <t>センコウカ</t>
    </rPh>
    <phoneticPr fontId="2"/>
  </si>
  <si>
    <t>住所</t>
    <rPh sb="0" eb="2">
      <t>ジュウショ</t>
    </rPh>
    <phoneticPr fontId="2"/>
  </si>
  <si>
    <t>学科</t>
    <rPh sb="0" eb="2">
      <t>ガッカ</t>
    </rPh>
    <phoneticPr fontId="2"/>
  </si>
  <si>
    <t xml:space="preserve"> M　・　E　・　I　・　C　・　A　・　D　・　K　・　J</t>
    <phoneticPr fontId="2"/>
  </si>
  <si>
    <t>お名前</t>
    <rPh sb="1" eb="3">
      <t>ナマエ</t>
    </rPh>
    <phoneticPr fontId="2"/>
  </si>
  <si>
    <t>フリガナ</t>
    <phoneticPr fontId="2"/>
  </si>
  <si>
    <t>電話番号</t>
    <rPh sb="0" eb="2">
      <t>デンワ</t>
    </rPh>
    <rPh sb="2" eb="4">
      <t>バンゴウ</t>
    </rPh>
    <phoneticPr fontId="2"/>
  </si>
  <si>
    <t>・太枠内を記入し、右記アドレス宛に送付してください</t>
    <rPh sb="1" eb="4">
      <t>フトワクナイ</t>
    </rPh>
    <rPh sb="5" eb="7">
      <t>キニュウ</t>
    </rPh>
    <rPh sb="9" eb="11">
      <t>ウキ</t>
    </rPh>
    <rPh sb="15" eb="16">
      <t>アテ</t>
    </rPh>
    <rPh sb="17" eb="19">
      <t>ソウフ</t>
    </rPh>
    <phoneticPr fontId="2"/>
  </si>
  <si>
    <t>（教科書注文受付アドレス）</t>
    <rPh sb="1" eb="4">
      <t>キョウカショ</t>
    </rPh>
    <rPh sb="4" eb="6">
      <t>チュウモン</t>
    </rPh>
    <rPh sb="6" eb="7">
      <t>ウ</t>
    </rPh>
    <rPh sb="7" eb="8">
      <t>ツ</t>
    </rPh>
    <phoneticPr fontId="2"/>
  </si>
  <si>
    <t>・他学年の教科書がほしい場合は、その学年の注文書を別途作成してください</t>
    <rPh sb="1" eb="4">
      <t>タガクネン</t>
    </rPh>
    <rPh sb="5" eb="8">
      <t>キョウカショ</t>
    </rPh>
    <rPh sb="12" eb="14">
      <t>バアイ</t>
    </rPh>
    <rPh sb="18" eb="20">
      <t>ガクネン</t>
    </rPh>
    <rPh sb="21" eb="24">
      <t>チュウモンショ</t>
    </rPh>
    <rPh sb="25" eb="27">
      <t>ベット</t>
    </rPh>
    <rPh sb="27" eb="29">
      <t>サクセイ</t>
    </rPh>
    <phoneticPr fontId="2"/>
  </si>
  <si>
    <t>d-harada@hyper.ocn.ne.jp</t>
  </si>
  <si>
    <t>科目</t>
    <rPh sb="0" eb="2">
      <t>カモク</t>
    </rPh>
    <phoneticPr fontId="2"/>
  </si>
  <si>
    <t>担当教員</t>
    <rPh sb="0" eb="2">
      <t>タントウ</t>
    </rPh>
    <rPh sb="2" eb="4">
      <t>キョウイン</t>
    </rPh>
    <phoneticPr fontId="2"/>
  </si>
  <si>
    <t>教科書名</t>
    <rPh sb="0" eb="3">
      <t>キョウカショ</t>
    </rPh>
    <rPh sb="3" eb="4">
      <t>メイ</t>
    </rPh>
    <phoneticPr fontId="2"/>
  </si>
  <si>
    <t>５Ｍ</t>
  </si>
  <si>
    <t>５Ｅ</t>
  </si>
  <si>
    <t>５Ｉ</t>
  </si>
  <si>
    <t>５Ｃ</t>
  </si>
  <si>
    <t>５Ａ</t>
  </si>
  <si>
    <t>希望</t>
    <rPh sb="0" eb="2">
      <t>キボウ</t>
    </rPh>
    <phoneticPr fontId="2"/>
  </si>
  <si>
    <t>機械工作法Ⅲ</t>
    <rPh sb="0" eb="2">
      <t>キカイ</t>
    </rPh>
    <rPh sb="2" eb="4">
      <t>コウサク</t>
    </rPh>
    <rPh sb="4" eb="5">
      <t>ホウ</t>
    </rPh>
    <phoneticPr fontId="2"/>
  </si>
  <si>
    <t>浅井一仁</t>
    <rPh sb="0" eb="2">
      <t>アサイ</t>
    </rPh>
    <rPh sb="2" eb="4">
      <t>カズヒト</t>
    </rPh>
    <phoneticPr fontId="2"/>
  </si>
  <si>
    <t>加工の力学入門―塑性変形破壊機械加工</t>
    <rPh sb="0" eb="2">
      <t>カコウ</t>
    </rPh>
    <rPh sb="3" eb="5">
      <t>リキガク</t>
    </rPh>
    <rPh sb="5" eb="7">
      <t>ニュウモン</t>
    </rPh>
    <rPh sb="8" eb="10">
      <t>ソセイ</t>
    </rPh>
    <rPh sb="10" eb="12">
      <t>ヘンケイ</t>
    </rPh>
    <rPh sb="12" eb="14">
      <t>ハカイ</t>
    </rPh>
    <rPh sb="14" eb="16">
      <t>キカイ</t>
    </rPh>
    <rPh sb="16" eb="18">
      <t>カコウ</t>
    </rPh>
    <phoneticPr fontId="2"/>
  </si>
  <si>
    <t>半導体工学</t>
    <rPh sb="0" eb="3">
      <t>ハンドウタイ</t>
    </rPh>
    <rPh sb="3" eb="5">
      <t>コウガク</t>
    </rPh>
    <phoneticPr fontId="2"/>
  </si>
  <si>
    <t>杉浦　藤虎</t>
    <rPh sb="0" eb="2">
      <t>スギウラ</t>
    </rPh>
    <rPh sb="3" eb="4">
      <t>フジ</t>
    </rPh>
    <rPh sb="4" eb="5">
      <t>トラ</t>
    </rPh>
    <phoneticPr fontId="3"/>
  </si>
  <si>
    <t>半導体工学・半導体物性の基礎・</t>
    <rPh sb="0" eb="3">
      <t>ハンドウタイ</t>
    </rPh>
    <rPh sb="3" eb="5">
      <t>コウガク</t>
    </rPh>
    <rPh sb="6" eb="9">
      <t>ハンドウタイ</t>
    </rPh>
    <rPh sb="9" eb="11">
      <t>ブッセイ</t>
    </rPh>
    <rPh sb="12" eb="14">
      <t>キソ</t>
    </rPh>
    <phoneticPr fontId="2"/>
  </si>
  <si>
    <t>システム制御工学A</t>
    <rPh sb="4" eb="6">
      <t>セイギョ</t>
    </rPh>
    <rPh sb="6" eb="8">
      <t>コウガク</t>
    </rPh>
    <phoneticPr fontId="2"/>
  </si>
  <si>
    <t>熊谷　勇喜</t>
    <rPh sb="0" eb="2">
      <t>クマガイ</t>
    </rPh>
    <rPh sb="3" eb="5">
      <t>ユウキ</t>
    </rPh>
    <phoneticPr fontId="3"/>
  </si>
  <si>
    <t>自動制御理論</t>
    <rPh sb="0" eb="2">
      <t>ジドウ</t>
    </rPh>
    <rPh sb="2" eb="4">
      <t>セイギョ</t>
    </rPh>
    <rPh sb="4" eb="6">
      <t>リロン</t>
    </rPh>
    <phoneticPr fontId="2"/>
  </si>
  <si>
    <t>応用情報技術</t>
    <rPh sb="0" eb="2">
      <t>オウヨウ</t>
    </rPh>
    <rPh sb="2" eb="4">
      <t>ジョウホウ</t>
    </rPh>
    <rPh sb="4" eb="6">
      <t>ギジュツ</t>
    </rPh>
    <phoneticPr fontId="2"/>
  </si>
  <si>
    <t>吉岡貴芳</t>
    <rPh sb="0" eb="2">
      <t>ヨシオカ</t>
    </rPh>
    <rPh sb="2" eb="3">
      <t>タカシ</t>
    </rPh>
    <rPh sb="3" eb="4">
      <t>ヨシ</t>
    </rPh>
    <phoneticPr fontId="4"/>
  </si>
  <si>
    <t xml:space="preserve">電子回路シミュレータLTSpice　入門編 </t>
    <rPh sb="0" eb="2">
      <t>デンシ</t>
    </rPh>
    <rPh sb="2" eb="4">
      <t>カイロ</t>
    </rPh>
    <rPh sb="18" eb="20">
      <t>ニュウモン</t>
    </rPh>
    <rPh sb="20" eb="21">
      <t>ヘン</t>
    </rPh>
    <phoneticPr fontId="2"/>
  </si>
  <si>
    <t>信号処理</t>
    <rPh sb="0" eb="2">
      <t>シンゴウ</t>
    </rPh>
    <rPh sb="2" eb="4">
      <t>ショリ</t>
    </rPh>
    <phoneticPr fontId="2"/>
  </si>
  <si>
    <t>大野　亙</t>
    <rPh sb="0" eb="2">
      <t>オオノ</t>
    </rPh>
    <rPh sb="3" eb="4">
      <t>ワタル</t>
    </rPh>
    <phoneticPr fontId="4"/>
  </si>
  <si>
    <t>基本からわかる信号処理講義ノート</t>
    <rPh sb="0" eb="2">
      <t>キホン</t>
    </rPh>
    <rPh sb="7" eb="9">
      <t>シンゴウ</t>
    </rPh>
    <rPh sb="9" eb="11">
      <t>ショリ</t>
    </rPh>
    <rPh sb="11" eb="13">
      <t>コウギ</t>
    </rPh>
    <phoneticPr fontId="2"/>
  </si>
  <si>
    <t>システムプログラム</t>
  </si>
  <si>
    <t>藤原賢二</t>
    <rPh sb="0" eb="2">
      <t>フジワラ</t>
    </rPh>
    <rPh sb="2" eb="4">
      <t>ケンジ</t>
    </rPh>
    <phoneticPr fontId="5"/>
  </si>
  <si>
    <t>システムプログラミング入門―UNIXシステムコール、演習による理解―</t>
    <rPh sb="11" eb="13">
      <t>ニュウモン</t>
    </rPh>
    <rPh sb="26" eb="28">
      <t>エンシュウ</t>
    </rPh>
    <rPh sb="31" eb="33">
      <t>リカイ</t>
    </rPh>
    <phoneticPr fontId="2"/>
  </si>
  <si>
    <t>数値解析</t>
    <rPh sb="0" eb="2">
      <t>スウチ</t>
    </rPh>
    <rPh sb="2" eb="4">
      <t>カイセキ</t>
    </rPh>
    <phoneticPr fontId="2"/>
  </si>
  <si>
    <t>江崎信行</t>
    <rPh sb="0" eb="2">
      <t>エサキ</t>
    </rPh>
    <rPh sb="2" eb="4">
      <t>ノブユキ</t>
    </rPh>
    <phoneticPr fontId="2"/>
  </si>
  <si>
    <t>Ｃによる数値計算法入門第２版新装版</t>
    <rPh sb="4" eb="6">
      <t>スウチ</t>
    </rPh>
    <rPh sb="6" eb="9">
      <t>ケイサンホウ</t>
    </rPh>
    <rPh sb="9" eb="11">
      <t>ニュウモン</t>
    </rPh>
    <rPh sb="11" eb="12">
      <t>ダイ</t>
    </rPh>
    <rPh sb="13" eb="14">
      <t>ハン</t>
    </rPh>
    <rPh sb="14" eb="16">
      <t>シンソウ</t>
    </rPh>
    <rPh sb="16" eb="17">
      <t>バン</t>
    </rPh>
    <phoneticPr fontId="2"/>
  </si>
  <si>
    <t>統計学</t>
    <rPh sb="0" eb="2">
      <t>トウケイ</t>
    </rPh>
    <rPh sb="2" eb="3">
      <t>ガク</t>
    </rPh>
    <phoneticPr fontId="2"/>
  </si>
  <si>
    <t>早坂太一</t>
    <rPh sb="0" eb="2">
      <t>ハヤサカ</t>
    </rPh>
    <rPh sb="2" eb="4">
      <t>タイチ</t>
    </rPh>
    <phoneticPr fontId="2"/>
  </si>
  <si>
    <t>Ｒによるやさしい統計学</t>
    <rPh sb="8" eb="11">
      <t>トウケイガク</t>
    </rPh>
    <phoneticPr fontId="2"/>
  </si>
  <si>
    <t>コンピューターシステム設計</t>
    <rPh sb="11" eb="13">
      <t>セッケイ</t>
    </rPh>
    <phoneticPr fontId="2"/>
  </si>
  <si>
    <t>仲野巧</t>
    <rPh sb="0" eb="2">
      <t>ナカノ</t>
    </rPh>
    <rPh sb="2" eb="3">
      <t>コウ</t>
    </rPh>
    <phoneticPr fontId="2"/>
  </si>
  <si>
    <t>ＦＰＧＡボードで学ぶ組み込みシステム開発</t>
    <rPh sb="8" eb="9">
      <t>マナ</t>
    </rPh>
    <rPh sb="10" eb="11">
      <t>ク</t>
    </rPh>
    <rPh sb="12" eb="13">
      <t>コ</t>
    </rPh>
    <rPh sb="18" eb="20">
      <t>カイハツ</t>
    </rPh>
    <phoneticPr fontId="2"/>
  </si>
  <si>
    <t>道路工学</t>
    <rPh sb="0" eb="2">
      <t>ドウロ</t>
    </rPh>
    <rPh sb="2" eb="4">
      <t>コウガク</t>
    </rPh>
    <phoneticPr fontId="2"/>
  </si>
  <si>
    <t>野田宏治</t>
    <rPh sb="0" eb="2">
      <t>ノダ</t>
    </rPh>
    <rPh sb="2" eb="3">
      <t>ヒロ</t>
    </rPh>
    <rPh sb="3" eb="4">
      <t>オサ</t>
    </rPh>
    <phoneticPr fontId="2"/>
  </si>
  <si>
    <t>大学土木 道路工学</t>
    <rPh sb="0" eb="2">
      <t>ダイガク</t>
    </rPh>
    <rPh sb="2" eb="4">
      <t>ドボク</t>
    </rPh>
    <rPh sb="5" eb="7">
      <t>ドウロ</t>
    </rPh>
    <rPh sb="7" eb="9">
      <t>コウガク</t>
    </rPh>
    <phoneticPr fontId="2"/>
  </si>
  <si>
    <t>地盤防災工学</t>
    <rPh sb="0" eb="2">
      <t>ジバン</t>
    </rPh>
    <rPh sb="2" eb="4">
      <t>ボウサイ</t>
    </rPh>
    <rPh sb="4" eb="6">
      <t>コウガク</t>
    </rPh>
    <phoneticPr fontId="2"/>
  </si>
  <si>
    <t>小林睦</t>
    <rPh sb="0" eb="2">
      <t>コバヤシ</t>
    </rPh>
    <rPh sb="2" eb="3">
      <t>ムツ</t>
    </rPh>
    <phoneticPr fontId="2"/>
  </si>
  <si>
    <t>建設技術者を目指す人の為の防災工学</t>
    <rPh sb="0" eb="2">
      <t>ケンセツ</t>
    </rPh>
    <rPh sb="2" eb="4">
      <t>ギジュツ</t>
    </rPh>
    <rPh sb="4" eb="5">
      <t>シャ</t>
    </rPh>
    <rPh sb="6" eb="8">
      <t>メザ</t>
    </rPh>
    <rPh sb="9" eb="10">
      <t>ヒト</t>
    </rPh>
    <rPh sb="11" eb="12">
      <t>タメ</t>
    </rPh>
    <rPh sb="13" eb="15">
      <t>ボウサイ</t>
    </rPh>
    <rPh sb="15" eb="17">
      <t>コウガク</t>
    </rPh>
    <phoneticPr fontId="2"/>
  </si>
  <si>
    <t>建設施工</t>
    <rPh sb="0" eb="2">
      <t>ケンセツ</t>
    </rPh>
    <rPh sb="2" eb="4">
      <t>セコウ</t>
    </rPh>
    <phoneticPr fontId="2"/>
  </si>
  <si>
    <t>山内博</t>
    <rPh sb="0" eb="1">
      <t>ヤマ</t>
    </rPh>
    <rPh sb="1" eb="2">
      <t>ウチ</t>
    </rPh>
    <rPh sb="2" eb="3">
      <t>ヒロシ</t>
    </rPh>
    <phoneticPr fontId="2"/>
  </si>
  <si>
    <t>超インフラ論</t>
    <rPh sb="0" eb="1">
      <t>チョウ</t>
    </rPh>
    <rPh sb="5" eb="6">
      <t>ロン</t>
    </rPh>
    <phoneticPr fontId="2"/>
  </si>
  <si>
    <t>建設マネジメント</t>
    <rPh sb="0" eb="2">
      <t>ケンセツ</t>
    </rPh>
    <phoneticPr fontId="2"/>
  </si>
  <si>
    <t>工学水文</t>
    <rPh sb="0" eb="2">
      <t>コウガク</t>
    </rPh>
    <rPh sb="2" eb="4">
      <t>スイモン</t>
    </rPh>
    <rPh sb="3" eb="4">
      <t>タカミズ</t>
    </rPh>
    <phoneticPr fontId="2"/>
  </si>
  <si>
    <t>江端一徳</t>
    <rPh sb="0" eb="2">
      <t>エバタ</t>
    </rPh>
    <rPh sb="2" eb="4">
      <t>カズノリ</t>
    </rPh>
    <phoneticPr fontId="2"/>
  </si>
  <si>
    <t>土木環境系コアテテキスト　　水文学</t>
    <rPh sb="0" eb="2">
      <t>ドボク</t>
    </rPh>
    <rPh sb="2" eb="4">
      <t>カンキョウ</t>
    </rPh>
    <rPh sb="4" eb="5">
      <t>ケイ</t>
    </rPh>
    <rPh sb="14" eb="15">
      <t>スイ</t>
    </rPh>
    <rPh sb="15" eb="17">
      <t>ブンガク</t>
    </rPh>
    <phoneticPr fontId="2"/>
  </si>
  <si>
    <t>建築生産</t>
    <rPh sb="0" eb="2">
      <t>ケンチク</t>
    </rPh>
    <rPh sb="2" eb="4">
      <t>セイサン</t>
    </rPh>
    <phoneticPr fontId="2"/>
  </si>
  <si>
    <t>鈴木健次</t>
    <rPh sb="0" eb="2">
      <t>スズキ</t>
    </rPh>
    <rPh sb="2" eb="4">
      <t>ケンジ</t>
    </rPh>
    <phoneticPr fontId="2"/>
  </si>
  <si>
    <t>基礎教材　建築施工</t>
    <rPh sb="0" eb="2">
      <t>キソ</t>
    </rPh>
    <rPh sb="2" eb="4">
      <t>キョウザイ</t>
    </rPh>
    <rPh sb="5" eb="7">
      <t>ケンチク</t>
    </rPh>
    <rPh sb="7" eb="9">
      <t>セコウ</t>
    </rPh>
    <phoneticPr fontId="2"/>
  </si>
  <si>
    <t>近代建築史</t>
  </si>
  <si>
    <t>三島雅博</t>
  </si>
  <si>
    <t>テキスト建築の２０世紀</t>
    <rPh sb="4" eb="6">
      <t>ケンチク</t>
    </rPh>
    <rPh sb="9" eb="11">
      <t>セイキ</t>
    </rPh>
    <phoneticPr fontId="2"/>
  </si>
  <si>
    <t>建築防災工学</t>
    <rPh sb="0" eb="2">
      <t>ケンチク</t>
    </rPh>
    <rPh sb="2" eb="4">
      <t>ボウサイ</t>
    </rPh>
    <rPh sb="4" eb="6">
      <t>コウガク</t>
    </rPh>
    <phoneticPr fontId="2"/>
  </si>
  <si>
    <t>今岡克也</t>
    <rPh sb="0" eb="4">
      <t>イマオカカツヤ</t>
    </rPh>
    <phoneticPr fontId="2"/>
  </si>
  <si>
    <t>地震と建築防災工学</t>
    <rPh sb="0" eb="2">
      <t>ジシン</t>
    </rPh>
    <rPh sb="3" eb="5">
      <t>ケンチク</t>
    </rPh>
    <rPh sb="5" eb="7">
      <t>ボウサイ</t>
    </rPh>
    <rPh sb="7" eb="9">
      <t>コウガク</t>
    </rPh>
    <phoneticPr fontId="2"/>
  </si>
  <si>
    <t>基礎構造</t>
  </si>
  <si>
    <t>今岡克也</t>
    <rPh sb="0" eb="2">
      <t>イマオカ</t>
    </rPh>
    <rPh sb="2" eb="4">
      <t>カツヤ</t>
    </rPh>
    <phoneticPr fontId="5"/>
  </si>
  <si>
    <t>新版建築基礎構造</t>
    <rPh sb="6" eb="8">
      <t>コウゾウ</t>
    </rPh>
    <phoneticPr fontId="2"/>
  </si>
  <si>
    <t>建築法規</t>
    <rPh sb="0" eb="2">
      <t>ケンチク</t>
    </rPh>
    <rPh sb="2" eb="4">
      <t>ホウキ</t>
    </rPh>
    <phoneticPr fontId="2"/>
  </si>
  <si>
    <t>大森峰輝</t>
    <rPh sb="0" eb="2">
      <t>オオモリ</t>
    </rPh>
    <rPh sb="2" eb="3">
      <t>ミネ</t>
    </rPh>
    <rPh sb="3" eb="4">
      <t>テル</t>
    </rPh>
    <phoneticPr fontId="4"/>
  </si>
  <si>
    <r>
      <t xml:space="preserve">建築基準法関連法令集 </t>
    </r>
    <r>
      <rPr>
        <sz val="11"/>
        <rFont val="ＭＳ Ｐゴシック"/>
        <family val="3"/>
        <charset val="128"/>
      </rPr>
      <t>2020年版</t>
    </r>
    <rPh sb="15" eb="16">
      <t>ネン</t>
    </rPh>
    <rPh sb="16" eb="17">
      <t>バン</t>
    </rPh>
    <phoneticPr fontId="2"/>
  </si>
  <si>
    <t>大森峰輝</t>
    <rPh sb="0" eb="2">
      <t>オオモリ</t>
    </rPh>
    <rPh sb="2" eb="3">
      <t>ミネ</t>
    </rPh>
    <rPh sb="3" eb="4">
      <t>キ</t>
    </rPh>
    <phoneticPr fontId="2"/>
  </si>
  <si>
    <t>一級建築士受験講座学科Ⅲ（法規）令和２年版</t>
    <rPh sb="0" eb="2">
      <t>イッキュウ</t>
    </rPh>
    <rPh sb="2" eb="5">
      <t>ケンチクシ</t>
    </rPh>
    <rPh sb="5" eb="7">
      <t>ジュケン</t>
    </rPh>
    <rPh sb="7" eb="9">
      <t>コウザ</t>
    </rPh>
    <rPh sb="9" eb="11">
      <t>ガッカ</t>
    </rPh>
    <rPh sb="13" eb="15">
      <t>ホウキ</t>
    </rPh>
    <rPh sb="16" eb="18">
      <t>レイワ</t>
    </rPh>
    <rPh sb="19" eb="20">
      <t>ネン</t>
    </rPh>
    <rPh sb="20" eb="21">
      <t>ハン</t>
    </rPh>
    <phoneticPr fontId="2"/>
  </si>
  <si>
    <t>英語Ⅱ（並行開講科目）</t>
    <rPh sb="0" eb="2">
      <t>エイゴ</t>
    </rPh>
    <rPh sb="4" eb="6">
      <t>ヘイコウ</t>
    </rPh>
    <rPh sb="6" eb="8">
      <t>カイコウ</t>
    </rPh>
    <rPh sb="8" eb="10">
      <t>カモク</t>
    </rPh>
    <phoneticPr fontId="2"/>
  </si>
  <si>
    <t>神谷 中川</t>
    <rPh sb="0" eb="2">
      <t>カミy</t>
    </rPh>
    <rPh sb="3" eb="5">
      <t>ナカガワ</t>
    </rPh>
    <phoneticPr fontId="4"/>
  </si>
  <si>
    <t>Prosrect 英語総合問題集 Ｓｔａｎｄａｒｄ</t>
    <rPh sb="9" eb="11">
      <t>エイゴ</t>
    </rPh>
    <rPh sb="11" eb="13">
      <t>ソウゴウ</t>
    </rPh>
    <rPh sb="13" eb="16">
      <t>モンダイシュウ</t>
    </rPh>
    <phoneticPr fontId="2"/>
  </si>
  <si>
    <t>合計額</t>
    <rPh sb="0" eb="3">
      <t>ゴウケイガク</t>
    </rPh>
    <phoneticPr fontId="2"/>
  </si>
  <si>
    <t>デスクサイド・ハラダヤ</t>
    <phoneticPr fontId="2"/>
  </si>
  <si>
    <t>教科書代合計</t>
    <rPh sb="0" eb="3">
      <t>キョウカショ</t>
    </rPh>
    <rPh sb="3" eb="4">
      <t>ダイ</t>
    </rPh>
    <rPh sb="4" eb="6">
      <t>ゴウケイ</t>
    </rPh>
    <phoneticPr fontId="2"/>
  </si>
  <si>
    <t>梱包代</t>
    <rPh sb="0" eb="2">
      <t>コンポウ</t>
    </rPh>
    <rPh sb="2" eb="3">
      <t>ダイ</t>
    </rPh>
    <phoneticPr fontId="2"/>
  </si>
  <si>
    <t xml:space="preserve">合計
</t>
    <rPh sb="0" eb="2">
      <t>ゴウケイ</t>
    </rPh>
    <phoneticPr fontId="2"/>
  </si>
  <si>
    <t>豊田市十塚町2-1 コーポとつか101</t>
  </si>
  <si>
    <t>＋</t>
    <phoneticPr fontId="2"/>
  </si>
  <si>
    <t>＝</t>
    <phoneticPr fontId="2"/>
  </si>
  <si>
    <t>電話（090)3583-4282　　　担当：原田</t>
    <rPh sb="19" eb="21">
      <t>タントウ</t>
    </rPh>
    <rPh sb="22" eb="24">
      <t>ハラダ</t>
    </rPh>
    <phoneticPr fontId="2"/>
  </si>
  <si>
    <t>円</t>
    <rPh sb="0" eb="1">
      <t>エン</t>
    </rPh>
    <phoneticPr fontId="2"/>
  </si>
  <si>
    <r>
      <t>・購入を希望する教科書に〇をつけてください。</t>
    </r>
    <r>
      <rPr>
        <b/>
        <sz val="14"/>
        <color rgb="FFFF0000"/>
        <rFont val="ＭＳ Ｐゴシック"/>
        <family val="3"/>
        <charset val="128"/>
      </rPr>
      <t>(返品不可)</t>
    </r>
    <rPh sb="1" eb="3">
      <t>コウニュウ</t>
    </rPh>
    <rPh sb="4" eb="6">
      <t>キボウ</t>
    </rPh>
    <rPh sb="8" eb="11">
      <t>キョウカショ</t>
    </rPh>
    <rPh sb="23" eb="25">
      <t>ヘンピン</t>
    </rPh>
    <rPh sb="25" eb="27">
      <t>フカ</t>
    </rPh>
    <phoneticPr fontId="2"/>
  </si>
  <si>
    <r>
      <t>　　　</t>
    </r>
    <r>
      <rPr>
        <sz val="24"/>
        <rFont val="ＭＳ Ｐゴシック"/>
        <family val="3"/>
        <charset val="128"/>
      </rPr>
      <t>600</t>
    </r>
    <r>
      <rPr>
        <sz val="11"/>
        <rFont val="ＭＳ Ｐゴシック"/>
        <family val="3"/>
        <charset val="128"/>
      </rPr>
      <t>　　　円</t>
    </r>
    <rPh sb="9" eb="1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</si>
</sst>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HGPｺﾞｼｯｸM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left" vertical="top"/>
      <protection locked="0"/>
    </xf>
    <xf numFmtId="0" fontId="9" fillId="0" borderId="13" xfId="0" applyFont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23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/>
    </xf>
    <xf numFmtId="0" fontId="10" fillId="0" borderId="0" xfId="0" applyFont="1" applyBorder="1">
      <alignment vertical="center"/>
    </xf>
    <xf numFmtId="0" fontId="8" fillId="0" borderId="24" xfId="0" applyFont="1" applyBorder="1" applyAlignment="1">
      <alignment horizontal="left" vertical="center" shrinkToFit="1"/>
    </xf>
    <xf numFmtId="0" fontId="8" fillId="0" borderId="24" xfId="0" applyFont="1" applyBorder="1" applyAlignment="1">
      <alignment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176" fontId="8" fillId="0" borderId="24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4" xfId="0" applyFont="1" applyBorder="1" applyAlignment="1">
      <alignment vertical="center" shrinkToFit="1"/>
    </xf>
    <xf numFmtId="176" fontId="6" fillId="0" borderId="24" xfId="0" applyNumberFormat="1" applyFont="1" applyBorder="1" applyAlignment="1">
      <alignment vertical="center" shrinkToFit="1"/>
    </xf>
    <xf numFmtId="176" fontId="6" fillId="0" borderId="8" xfId="0" applyNumberFormat="1" applyFont="1" applyBorder="1" applyAlignment="1">
      <alignment vertical="center" shrinkToFit="1"/>
    </xf>
    <xf numFmtId="0" fontId="6" fillId="0" borderId="26" xfId="0" applyFont="1" applyBorder="1" applyAlignment="1" applyProtection="1">
      <alignment vertical="center" shrinkToFit="1"/>
      <protection locked="0"/>
    </xf>
    <xf numFmtId="0" fontId="6" fillId="0" borderId="27" xfId="0" applyFont="1" applyBorder="1" applyAlignment="1" applyProtection="1">
      <alignment vertical="center" shrinkToFit="1"/>
      <protection locked="0"/>
    </xf>
    <xf numFmtId="3" fontId="6" fillId="0" borderId="27" xfId="0" applyNumberFormat="1" applyFont="1" applyBorder="1" applyAlignment="1" applyProtection="1">
      <alignment vertical="center" shrinkToFit="1"/>
      <protection locked="0"/>
    </xf>
    <xf numFmtId="176" fontId="6" fillId="0" borderId="24" xfId="1" applyNumberFormat="1" applyFont="1" applyBorder="1" applyAlignment="1">
      <alignment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8" xfId="0" applyFont="1" applyBorder="1" applyAlignment="1">
      <alignment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176" fontId="6" fillId="0" borderId="28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shrinkToFit="1"/>
    </xf>
    <xf numFmtId="0" fontId="8" fillId="0" borderId="24" xfId="0" applyFont="1" applyBorder="1" applyAlignment="1">
      <alignment horizontal="left" vertical="center" shrinkToFit="1"/>
    </xf>
    <xf numFmtId="176" fontId="8" fillId="0" borderId="24" xfId="0" applyNumberFormat="1" applyFont="1" applyBorder="1" applyAlignment="1">
      <alignment horizontal="right" vertical="center" shrinkToFit="1"/>
    </xf>
    <xf numFmtId="176" fontId="8" fillId="0" borderId="8" xfId="0" applyNumberFormat="1" applyFont="1" applyBorder="1" applyAlignment="1">
      <alignment horizontal="right" vertical="center" shrinkToFit="1"/>
    </xf>
    <xf numFmtId="0" fontId="6" fillId="0" borderId="29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>
      <alignment horizontal="left" vertical="center" shrinkToFit="1"/>
    </xf>
    <xf numFmtId="0" fontId="6" fillId="0" borderId="13" xfId="0" applyFont="1" applyBorder="1" applyAlignment="1">
      <alignment vertical="center" shrinkToFit="1"/>
    </xf>
    <xf numFmtId="0" fontId="8" fillId="0" borderId="13" xfId="0" applyFont="1" applyBorder="1" applyAlignment="1">
      <alignment horizontal="right" vertical="center" shrinkToFit="1"/>
    </xf>
    <xf numFmtId="3" fontId="6" fillId="0" borderId="5" xfId="0" applyNumberFormat="1" applyFont="1" applyBorder="1" applyAlignment="1">
      <alignment vertical="center" shrinkToFit="1"/>
    </xf>
    <xf numFmtId="0" fontId="1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13" fillId="0" borderId="3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14" fillId="0" borderId="31" xfId="0" applyFont="1" applyBorder="1" applyAlignment="1">
      <alignment horizontal="left" vertical="top" wrapText="1"/>
    </xf>
    <xf numFmtId="0" fontId="14" fillId="0" borderId="32" xfId="0" applyFont="1" applyBorder="1" applyAlignment="1">
      <alignment horizontal="left" vertical="top" wrapText="1"/>
    </xf>
    <xf numFmtId="3" fontId="6" fillId="0" borderId="0" xfId="0" applyNumberFormat="1" applyFont="1" applyBorder="1">
      <alignment vertical="center"/>
    </xf>
    <xf numFmtId="0" fontId="6" fillId="0" borderId="33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36" xfId="0" applyFont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vertical="top" wrapText="1"/>
    </xf>
    <xf numFmtId="0" fontId="6" fillId="0" borderId="37" xfId="0" applyFont="1" applyBorder="1" applyAlignment="1">
      <alignment horizontal="right" wrapText="1"/>
    </xf>
    <xf numFmtId="0" fontId="6" fillId="0" borderId="38" xfId="0" applyFont="1" applyBorder="1" applyAlignment="1">
      <alignment horizontal="right" wrapText="1"/>
    </xf>
    <xf numFmtId="0" fontId="15" fillId="0" borderId="39" xfId="0" applyFont="1" applyBorder="1" applyAlignment="1">
      <alignment horizontal="right" vertical="top"/>
    </xf>
    <xf numFmtId="0" fontId="15" fillId="0" borderId="19" xfId="0" applyFont="1" applyBorder="1" applyAlignment="1">
      <alignment horizontal="right" vertical="top"/>
    </xf>
    <xf numFmtId="0" fontId="6" fillId="0" borderId="40" xfId="0" applyFont="1" applyBorder="1" applyAlignment="1">
      <alignment horizontal="right" wrapText="1"/>
    </xf>
    <xf numFmtId="0" fontId="8" fillId="0" borderId="0" xfId="0" applyFont="1" applyBorder="1">
      <alignment vertical="center"/>
    </xf>
    <xf numFmtId="3" fontId="8" fillId="0" borderId="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view="pageBreakPreview" zoomScale="90" zoomScaleNormal="100" zoomScaleSheetLayoutView="90" workbookViewId="0">
      <pane ySplit="9" topLeftCell="A10" activePane="bottomLeft" state="frozen"/>
      <selection activeCell="B55" sqref="B55:C56"/>
      <selection pane="bottomLeft" activeCell="S5" sqref="S5"/>
    </sheetView>
  </sheetViews>
  <sheetFormatPr defaultRowHeight="18.95" customHeight="1" x14ac:dyDescent="0.4"/>
  <cols>
    <col min="1" max="1" width="6.75" style="2" customWidth="1"/>
    <col min="2" max="2" width="13.75" style="2" customWidth="1"/>
    <col min="3" max="3" width="15.875" style="2" customWidth="1"/>
    <col min="4" max="4" width="7" style="2" customWidth="1"/>
    <col min="5" max="6" width="8.375" style="2" customWidth="1"/>
    <col min="7" max="7" width="14.875" style="2" customWidth="1"/>
    <col min="8" max="14" width="7.625" style="2" customWidth="1"/>
    <col min="15" max="15" width="9" style="2" hidden="1" customWidth="1"/>
    <col min="16" max="16384" width="9" style="2"/>
  </cols>
  <sheetData>
    <row r="1" spans="1:15" ht="33.75" customHeight="1" thickBot="1" x14ac:dyDescent="0.45">
      <c r="A1" s="1" t="s">
        <v>0</v>
      </c>
      <c r="B1" s="1"/>
      <c r="N1" s="3" t="s">
        <v>1</v>
      </c>
    </row>
    <row r="2" spans="1:15" ht="24" customHeight="1" thickTop="1" x14ac:dyDescent="0.4">
      <c r="A2" s="4" t="s">
        <v>2</v>
      </c>
      <c r="B2" s="5" t="s">
        <v>3</v>
      </c>
      <c r="C2" s="6"/>
      <c r="D2" s="6"/>
      <c r="E2" s="7"/>
      <c r="F2" s="8" t="s">
        <v>4</v>
      </c>
      <c r="G2" s="9"/>
      <c r="H2" s="9"/>
      <c r="I2" s="9"/>
      <c r="J2" s="9"/>
      <c r="K2" s="9"/>
      <c r="L2" s="9"/>
      <c r="M2" s="9"/>
      <c r="N2" s="10"/>
    </row>
    <row r="3" spans="1:15" ht="24.75" customHeight="1" x14ac:dyDescent="0.4">
      <c r="A3" s="11" t="s">
        <v>5</v>
      </c>
      <c r="B3" s="12" t="s">
        <v>6</v>
      </c>
      <c r="C3" s="13"/>
      <c r="D3" s="13"/>
      <c r="E3" s="14"/>
      <c r="F3" s="15"/>
      <c r="G3" s="16"/>
      <c r="H3" s="16"/>
      <c r="I3" s="16"/>
      <c r="J3" s="16"/>
      <c r="K3" s="16"/>
      <c r="L3" s="16"/>
      <c r="M3" s="16"/>
      <c r="N3" s="17"/>
    </row>
    <row r="4" spans="1:15" ht="11.25" customHeight="1" x14ac:dyDescent="0.4">
      <c r="A4" s="18" t="s">
        <v>7</v>
      </c>
      <c r="B4" s="19" t="s">
        <v>8</v>
      </c>
      <c r="C4" s="20"/>
      <c r="D4" s="20"/>
      <c r="E4" s="21"/>
      <c r="F4" s="15"/>
      <c r="G4" s="22"/>
      <c r="H4" s="22"/>
      <c r="I4" s="22"/>
      <c r="J4" s="22"/>
      <c r="K4" s="22"/>
      <c r="L4" s="22"/>
      <c r="M4" s="22"/>
      <c r="N4" s="23"/>
    </row>
    <row r="5" spans="1:15" ht="28.5" customHeight="1" thickBot="1" x14ac:dyDescent="0.45">
      <c r="A5" s="24"/>
      <c r="B5" s="25"/>
      <c r="C5" s="26"/>
      <c r="D5" s="26"/>
      <c r="E5" s="27"/>
      <c r="F5" s="28" t="s">
        <v>9</v>
      </c>
      <c r="G5" s="29"/>
      <c r="H5" s="29"/>
      <c r="I5" s="29"/>
      <c r="J5" s="29"/>
      <c r="K5" s="29"/>
      <c r="L5" s="29"/>
      <c r="M5" s="29"/>
      <c r="N5" s="30"/>
    </row>
    <row r="6" spans="1:15" ht="21" customHeight="1" thickTop="1" x14ac:dyDescent="0.4">
      <c r="A6" s="31" t="s">
        <v>10</v>
      </c>
      <c r="B6" s="32"/>
      <c r="C6" s="32"/>
      <c r="D6" s="32"/>
      <c r="E6" s="33"/>
      <c r="F6" s="33"/>
      <c r="G6" s="34"/>
      <c r="H6" s="35" t="s">
        <v>11</v>
      </c>
      <c r="I6" s="36"/>
      <c r="J6" s="36"/>
      <c r="K6" s="36"/>
      <c r="L6" s="36"/>
      <c r="M6" s="36"/>
      <c r="N6" s="36"/>
    </row>
    <row r="7" spans="1:15" ht="21" customHeight="1" x14ac:dyDescent="0.4">
      <c r="A7" s="31" t="s">
        <v>12</v>
      </c>
      <c r="B7" s="32"/>
      <c r="C7" s="32"/>
      <c r="D7" s="32"/>
      <c r="E7" s="33"/>
      <c r="F7" s="33"/>
      <c r="G7" s="34"/>
      <c r="H7" s="37" t="s">
        <v>13</v>
      </c>
      <c r="I7" s="37"/>
      <c r="J7" s="37"/>
      <c r="K7" s="37"/>
      <c r="L7" s="37"/>
      <c r="M7" s="37"/>
      <c r="N7" s="37"/>
    </row>
    <row r="8" spans="1:15" ht="21" customHeight="1" thickBot="1" x14ac:dyDescent="0.45">
      <c r="A8" s="31" t="s">
        <v>93</v>
      </c>
      <c r="B8" s="32"/>
      <c r="C8" s="38"/>
      <c r="D8" s="38"/>
      <c r="E8" s="38"/>
      <c r="F8" s="38"/>
      <c r="G8" s="38"/>
      <c r="H8" s="37"/>
      <c r="I8" s="37"/>
      <c r="J8" s="37"/>
      <c r="K8" s="37"/>
      <c r="L8" s="37"/>
      <c r="M8" s="37"/>
      <c r="N8" s="37"/>
    </row>
    <row r="9" spans="1:15" ht="18.95" customHeight="1" thickTop="1" x14ac:dyDescent="0.4">
      <c r="A9" s="39" t="s">
        <v>14</v>
      </c>
      <c r="B9" s="39"/>
      <c r="C9" s="40" t="s">
        <v>15</v>
      </c>
      <c r="D9" s="41" t="s">
        <v>16</v>
      </c>
      <c r="E9" s="42"/>
      <c r="F9" s="42"/>
      <c r="G9" s="42"/>
      <c r="H9" s="43"/>
      <c r="I9" s="44" t="s">
        <v>17</v>
      </c>
      <c r="J9" s="44" t="s">
        <v>18</v>
      </c>
      <c r="K9" s="44" t="s">
        <v>19</v>
      </c>
      <c r="L9" s="44" t="s">
        <v>20</v>
      </c>
      <c r="M9" s="45" t="s">
        <v>21</v>
      </c>
      <c r="N9" s="46" t="s">
        <v>22</v>
      </c>
    </row>
    <row r="10" spans="1:15" ht="18.95" customHeight="1" x14ac:dyDescent="0.4">
      <c r="A10" s="47" t="s">
        <v>23</v>
      </c>
      <c r="B10" s="47"/>
      <c r="C10" s="48" t="s">
        <v>24</v>
      </c>
      <c r="D10" s="41" t="s">
        <v>25</v>
      </c>
      <c r="E10" s="42"/>
      <c r="F10" s="42"/>
      <c r="G10" s="42"/>
      <c r="H10" s="43"/>
      <c r="I10" s="49">
        <v>3520</v>
      </c>
      <c r="J10" s="49"/>
      <c r="K10" s="49"/>
      <c r="L10" s="49"/>
      <c r="M10" s="50"/>
      <c r="N10" s="51"/>
      <c r="O10" s="2">
        <f>IF(N10="〇",I10,0)</f>
        <v>0</v>
      </c>
    </row>
    <row r="11" spans="1:15" ht="18.95" customHeight="1" x14ac:dyDescent="0.4">
      <c r="A11" s="47" t="s">
        <v>26</v>
      </c>
      <c r="B11" s="47"/>
      <c r="C11" s="48" t="s">
        <v>27</v>
      </c>
      <c r="D11" s="41" t="s">
        <v>28</v>
      </c>
      <c r="E11" s="42"/>
      <c r="F11" s="42"/>
      <c r="G11" s="42"/>
      <c r="H11" s="43"/>
      <c r="I11" s="49"/>
      <c r="J11" s="49">
        <v>3520</v>
      </c>
      <c r="K11" s="49"/>
      <c r="L11" s="49"/>
      <c r="M11" s="50"/>
      <c r="N11" s="52"/>
      <c r="O11" s="2">
        <f>IF(N11="〇",J11,0)</f>
        <v>0</v>
      </c>
    </row>
    <row r="12" spans="1:15" ht="18.95" customHeight="1" x14ac:dyDescent="0.4">
      <c r="A12" s="47" t="s">
        <v>29</v>
      </c>
      <c r="B12" s="47"/>
      <c r="C12" s="48" t="s">
        <v>30</v>
      </c>
      <c r="D12" s="41" t="s">
        <v>31</v>
      </c>
      <c r="E12" s="42"/>
      <c r="F12" s="42"/>
      <c r="G12" s="42"/>
      <c r="H12" s="43"/>
      <c r="I12" s="49"/>
      <c r="J12" s="49">
        <v>2860</v>
      </c>
      <c r="K12" s="49"/>
      <c r="L12" s="49"/>
      <c r="M12" s="50"/>
      <c r="N12" s="52"/>
      <c r="O12" s="2">
        <f t="shared" ref="O12:O14" si="0">IF(N12="〇",J12,0)</f>
        <v>0</v>
      </c>
    </row>
    <row r="13" spans="1:15" ht="18.95" customHeight="1" x14ac:dyDescent="0.4">
      <c r="A13" s="47" t="s">
        <v>32</v>
      </c>
      <c r="B13" s="47"/>
      <c r="C13" s="48" t="s">
        <v>33</v>
      </c>
      <c r="D13" s="41" t="s">
        <v>34</v>
      </c>
      <c r="E13" s="42"/>
      <c r="F13" s="42"/>
      <c r="G13" s="42"/>
      <c r="H13" s="43"/>
      <c r="I13" s="49"/>
      <c r="J13" s="49">
        <v>2640</v>
      </c>
      <c r="K13" s="49"/>
      <c r="L13" s="49"/>
      <c r="M13" s="50"/>
      <c r="N13" s="52"/>
      <c r="O13" s="2">
        <f t="shared" si="0"/>
        <v>0</v>
      </c>
    </row>
    <row r="14" spans="1:15" ht="21" customHeight="1" x14ac:dyDescent="0.4">
      <c r="A14" s="47" t="s">
        <v>35</v>
      </c>
      <c r="B14" s="47"/>
      <c r="C14" s="48" t="s">
        <v>36</v>
      </c>
      <c r="D14" s="41" t="s">
        <v>37</v>
      </c>
      <c r="E14" s="42"/>
      <c r="F14" s="42"/>
      <c r="G14" s="42"/>
      <c r="H14" s="43"/>
      <c r="I14" s="49"/>
      <c r="J14" s="49">
        <v>2750</v>
      </c>
      <c r="K14" s="49"/>
      <c r="L14" s="49"/>
      <c r="M14" s="50"/>
      <c r="N14" s="52"/>
      <c r="O14" s="2">
        <f t="shared" si="0"/>
        <v>0</v>
      </c>
    </row>
    <row r="15" spans="1:15" ht="21" customHeight="1" x14ac:dyDescent="0.4">
      <c r="A15" s="47" t="s">
        <v>38</v>
      </c>
      <c r="B15" s="47"/>
      <c r="C15" s="48" t="s">
        <v>39</v>
      </c>
      <c r="D15" s="41" t="s">
        <v>40</v>
      </c>
      <c r="E15" s="42"/>
      <c r="F15" s="42"/>
      <c r="G15" s="42"/>
      <c r="H15" s="43"/>
      <c r="I15" s="49"/>
      <c r="J15" s="49"/>
      <c r="K15" s="49">
        <v>2420</v>
      </c>
      <c r="L15" s="49"/>
      <c r="M15" s="50"/>
      <c r="N15" s="52"/>
      <c r="O15" s="2">
        <f>IF(N15="〇",K15,0)</f>
        <v>0</v>
      </c>
    </row>
    <row r="16" spans="1:15" ht="18.95" customHeight="1" x14ac:dyDescent="0.4">
      <c r="A16" s="47" t="s">
        <v>41</v>
      </c>
      <c r="B16" s="47"/>
      <c r="C16" s="48" t="s">
        <v>42</v>
      </c>
      <c r="D16" s="41" t="s">
        <v>43</v>
      </c>
      <c r="E16" s="42"/>
      <c r="F16" s="42"/>
      <c r="G16" s="42"/>
      <c r="H16" s="43"/>
      <c r="I16" s="49"/>
      <c r="J16" s="49"/>
      <c r="K16" s="49">
        <v>2420</v>
      </c>
      <c r="L16" s="49"/>
      <c r="M16" s="50"/>
      <c r="N16" s="53"/>
      <c r="O16" s="2">
        <f t="shared" ref="O16:O18" si="1">IF(N16="〇",K16,0)</f>
        <v>0</v>
      </c>
    </row>
    <row r="17" spans="1:15" ht="18.95" customHeight="1" x14ac:dyDescent="0.4">
      <c r="A17" s="47" t="s">
        <v>44</v>
      </c>
      <c r="B17" s="47"/>
      <c r="C17" s="48" t="s">
        <v>45</v>
      </c>
      <c r="D17" s="41" t="s">
        <v>46</v>
      </c>
      <c r="E17" s="42"/>
      <c r="F17" s="42"/>
      <c r="G17" s="42"/>
      <c r="H17" s="43"/>
      <c r="I17" s="49"/>
      <c r="J17" s="49"/>
      <c r="K17" s="49">
        <v>2970</v>
      </c>
      <c r="L17" s="49"/>
      <c r="M17" s="50"/>
      <c r="N17" s="52"/>
      <c r="O17" s="2">
        <f t="shared" si="1"/>
        <v>0</v>
      </c>
    </row>
    <row r="18" spans="1:15" ht="18.95" customHeight="1" x14ac:dyDescent="0.4">
      <c r="A18" s="47" t="s">
        <v>47</v>
      </c>
      <c r="B18" s="47"/>
      <c r="C18" s="48" t="s">
        <v>48</v>
      </c>
      <c r="D18" s="41" t="s">
        <v>49</v>
      </c>
      <c r="E18" s="42"/>
      <c r="F18" s="42"/>
      <c r="G18" s="42"/>
      <c r="H18" s="43"/>
      <c r="I18" s="49"/>
      <c r="J18" s="49"/>
      <c r="K18" s="49">
        <v>3960</v>
      </c>
      <c r="L18" s="49"/>
      <c r="M18" s="50"/>
      <c r="N18" s="52"/>
      <c r="O18" s="2">
        <f t="shared" si="1"/>
        <v>0</v>
      </c>
    </row>
    <row r="19" spans="1:15" ht="18.95" customHeight="1" x14ac:dyDescent="0.4">
      <c r="A19" s="47" t="s">
        <v>50</v>
      </c>
      <c r="B19" s="47"/>
      <c r="C19" s="48" t="s">
        <v>51</v>
      </c>
      <c r="D19" s="41" t="s">
        <v>52</v>
      </c>
      <c r="E19" s="42"/>
      <c r="F19" s="42"/>
      <c r="G19" s="42"/>
      <c r="H19" s="43"/>
      <c r="I19" s="49"/>
      <c r="J19" s="49"/>
      <c r="K19" s="49"/>
      <c r="L19" s="49">
        <v>3080</v>
      </c>
      <c r="M19" s="50"/>
      <c r="N19" s="52"/>
      <c r="O19" s="2">
        <f>IF(N19="〇",L19,0)</f>
        <v>0</v>
      </c>
    </row>
    <row r="20" spans="1:15" ht="18.95" customHeight="1" x14ac:dyDescent="0.4">
      <c r="A20" s="47" t="s">
        <v>53</v>
      </c>
      <c r="B20" s="47"/>
      <c r="C20" s="48" t="s">
        <v>54</v>
      </c>
      <c r="D20" s="41" t="s">
        <v>55</v>
      </c>
      <c r="E20" s="42"/>
      <c r="F20" s="42"/>
      <c r="G20" s="42"/>
      <c r="H20" s="43"/>
      <c r="I20" s="49"/>
      <c r="J20" s="49"/>
      <c r="K20" s="49"/>
      <c r="L20" s="49">
        <v>2640</v>
      </c>
      <c r="M20" s="50"/>
      <c r="N20" s="52"/>
      <c r="O20" s="2">
        <f t="shared" ref="O20:O23" si="2">IF(N20="〇",L20,0)</f>
        <v>0</v>
      </c>
    </row>
    <row r="21" spans="1:15" ht="18.95" customHeight="1" x14ac:dyDescent="0.4">
      <c r="A21" s="47" t="s">
        <v>56</v>
      </c>
      <c r="B21" s="47"/>
      <c r="C21" s="48" t="s">
        <v>57</v>
      </c>
      <c r="D21" s="41" t="s">
        <v>58</v>
      </c>
      <c r="E21" s="42"/>
      <c r="F21" s="42"/>
      <c r="G21" s="42"/>
      <c r="H21" s="43"/>
      <c r="I21" s="49"/>
      <c r="J21" s="54"/>
      <c r="K21" s="49"/>
      <c r="L21" s="49">
        <v>858</v>
      </c>
      <c r="M21" s="50"/>
      <c r="N21" s="52"/>
      <c r="O21" s="2">
        <f t="shared" si="2"/>
        <v>0</v>
      </c>
    </row>
    <row r="22" spans="1:15" ht="18.95" customHeight="1" x14ac:dyDescent="0.4">
      <c r="A22" s="47" t="s">
        <v>56</v>
      </c>
      <c r="B22" s="47"/>
      <c r="C22" s="48" t="s">
        <v>57</v>
      </c>
      <c r="D22" s="41" t="s">
        <v>59</v>
      </c>
      <c r="E22" s="42"/>
      <c r="F22" s="42"/>
      <c r="G22" s="42"/>
      <c r="H22" s="43"/>
      <c r="I22" s="49"/>
      <c r="J22" s="49"/>
      <c r="K22" s="49"/>
      <c r="L22" s="49">
        <v>3080</v>
      </c>
      <c r="M22" s="50"/>
      <c r="N22" s="52"/>
      <c r="O22" s="2">
        <f t="shared" si="2"/>
        <v>0</v>
      </c>
    </row>
    <row r="23" spans="1:15" ht="18.95" customHeight="1" x14ac:dyDescent="0.4">
      <c r="A23" s="47" t="s">
        <v>60</v>
      </c>
      <c r="B23" s="47"/>
      <c r="C23" s="48" t="s">
        <v>61</v>
      </c>
      <c r="D23" s="41" t="s">
        <v>62</v>
      </c>
      <c r="E23" s="42"/>
      <c r="F23" s="42"/>
      <c r="G23" s="42"/>
      <c r="H23" s="43"/>
      <c r="I23" s="49"/>
      <c r="J23" s="49"/>
      <c r="K23" s="49"/>
      <c r="L23" s="49">
        <v>3520</v>
      </c>
      <c r="M23" s="50"/>
      <c r="N23" s="52"/>
      <c r="O23" s="2">
        <f t="shared" si="2"/>
        <v>0</v>
      </c>
    </row>
    <row r="24" spans="1:15" ht="18.95" customHeight="1" x14ac:dyDescent="0.4">
      <c r="A24" s="47" t="s">
        <v>63</v>
      </c>
      <c r="B24" s="47"/>
      <c r="C24" s="48" t="s">
        <v>64</v>
      </c>
      <c r="D24" s="41" t="s">
        <v>65</v>
      </c>
      <c r="E24" s="42"/>
      <c r="F24" s="42"/>
      <c r="G24" s="42"/>
      <c r="H24" s="43"/>
      <c r="I24" s="49"/>
      <c r="J24" s="49"/>
      <c r="K24" s="49"/>
      <c r="L24" s="49"/>
      <c r="M24" s="50">
        <v>2970</v>
      </c>
      <c r="N24" s="52"/>
      <c r="O24" s="2">
        <f>IF(N24="〇",M24,0)</f>
        <v>0</v>
      </c>
    </row>
    <row r="25" spans="1:15" ht="18.95" customHeight="1" x14ac:dyDescent="0.4">
      <c r="A25" s="47" t="s">
        <v>66</v>
      </c>
      <c r="B25" s="47"/>
      <c r="C25" s="48" t="s">
        <v>67</v>
      </c>
      <c r="D25" s="41" t="s">
        <v>68</v>
      </c>
      <c r="E25" s="42"/>
      <c r="F25" s="42"/>
      <c r="G25" s="42"/>
      <c r="H25" s="43"/>
      <c r="I25" s="49"/>
      <c r="J25" s="49"/>
      <c r="K25" s="49"/>
      <c r="L25" s="49"/>
      <c r="M25" s="50">
        <v>3740</v>
      </c>
      <c r="N25" s="52"/>
      <c r="O25" s="2">
        <f t="shared" ref="O25:O30" si="3">IF(N25="〇",M25,0)</f>
        <v>0</v>
      </c>
    </row>
    <row r="26" spans="1:15" ht="18.95" customHeight="1" x14ac:dyDescent="0.4">
      <c r="A26" s="47" t="s">
        <v>69</v>
      </c>
      <c r="B26" s="47"/>
      <c r="C26" s="48" t="s">
        <v>70</v>
      </c>
      <c r="D26" s="41" t="s">
        <v>71</v>
      </c>
      <c r="E26" s="42"/>
      <c r="F26" s="42"/>
      <c r="G26" s="42"/>
      <c r="H26" s="43"/>
      <c r="I26" s="49"/>
      <c r="J26" s="49"/>
      <c r="K26" s="54"/>
      <c r="L26" s="49"/>
      <c r="M26" s="50">
        <v>3740</v>
      </c>
      <c r="N26" s="52"/>
      <c r="O26" s="2">
        <f t="shared" si="3"/>
        <v>0</v>
      </c>
    </row>
    <row r="27" spans="1:15" ht="18.95" customHeight="1" x14ac:dyDescent="0.4">
      <c r="A27" s="47" t="s">
        <v>72</v>
      </c>
      <c r="B27" s="47"/>
      <c r="C27" s="48" t="s">
        <v>73</v>
      </c>
      <c r="D27" s="41" t="s">
        <v>74</v>
      </c>
      <c r="E27" s="42"/>
      <c r="F27" s="42"/>
      <c r="G27" s="42"/>
      <c r="H27" s="43"/>
      <c r="I27" s="49"/>
      <c r="J27" s="49"/>
      <c r="K27" s="54"/>
      <c r="L27" s="49"/>
      <c r="M27" s="50">
        <v>3080</v>
      </c>
      <c r="N27" s="52"/>
      <c r="O27" s="2">
        <f t="shared" si="3"/>
        <v>0</v>
      </c>
    </row>
    <row r="28" spans="1:15" ht="18.95" customHeight="1" x14ac:dyDescent="0.4">
      <c r="A28" s="47" t="s">
        <v>75</v>
      </c>
      <c r="B28" s="47"/>
      <c r="C28" s="48" t="s">
        <v>76</v>
      </c>
      <c r="D28" s="41" t="s">
        <v>77</v>
      </c>
      <c r="E28" s="42"/>
      <c r="F28" s="42"/>
      <c r="G28" s="42"/>
      <c r="H28" s="43"/>
      <c r="I28" s="49"/>
      <c r="J28" s="49"/>
      <c r="K28" s="49"/>
      <c r="L28" s="49"/>
      <c r="M28" s="50">
        <v>3080</v>
      </c>
      <c r="N28" s="52"/>
      <c r="O28" s="2">
        <f t="shared" si="3"/>
        <v>0</v>
      </c>
    </row>
    <row r="29" spans="1:15" ht="18.95" customHeight="1" x14ac:dyDescent="0.4">
      <c r="A29" s="55" t="s">
        <v>75</v>
      </c>
      <c r="B29" s="55"/>
      <c r="C29" s="56" t="s">
        <v>78</v>
      </c>
      <c r="D29" s="57" t="s">
        <v>79</v>
      </c>
      <c r="E29" s="58"/>
      <c r="F29" s="58"/>
      <c r="G29" s="58"/>
      <c r="H29" s="59"/>
      <c r="I29" s="60"/>
      <c r="J29" s="60"/>
      <c r="K29" s="60"/>
      <c r="L29" s="60"/>
      <c r="M29" s="61">
        <v>3300</v>
      </c>
      <c r="N29" s="52"/>
      <c r="O29" s="2">
        <f t="shared" si="3"/>
        <v>0</v>
      </c>
    </row>
    <row r="30" spans="1:15" ht="18.95" customHeight="1" thickBot="1" x14ac:dyDescent="0.45">
      <c r="A30" s="39" t="s">
        <v>80</v>
      </c>
      <c r="B30" s="39"/>
      <c r="C30" s="62" t="s">
        <v>81</v>
      </c>
      <c r="D30" s="39" t="s">
        <v>82</v>
      </c>
      <c r="E30" s="39"/>
      <c r="F30" s="39"/>
      <c r="G30" s="39"/>
      <c r="H30" s="39"/>
      <c r="I30" s="63">
        <v>759</v>
      </c>
      <c r="J30" s="63">
        <v>759</v>
      </c>
      <c r="K30" s="63">
        <v>759</v>
      </c>
      <c r="L30" s="63">
        <v>759</v>
      </c>
      <c r="M30" s="64">
        <v>759</v>
      </c>
      <c r="N30" s="65"/>
      <c r="O30" s="2">
        <f t="shared" si="3"/>
        <v>0</v>
      </c>
    </row>
    <row r="31" spans="1:15" ht="18.95" customHeight="1" thickTop="1" x14ac:dyDescent="0.4">
      <c r="A31" s="66"/>
      <c r="B31" s="66"/>
      <c r="C31" s="67"/>
      <c r="D31" s="68" t="s">
        <v>83</v>
      </c>
      <c r="E31" s="68"/>
      <c r="F31" s="68"/>
      <c r="G31" s="68"/>
      <c r="H31" s="68"/>
      <c r="I31" s="49">
        <f>SUM(I10:I30)</f>
        <v>4279</v>
      </c>
      <c r="J31" s="49">
        <f t="shared" ref="J31:M31" si="4">SUM(J10:J30)</f>
        <v>12529</v>
      </c>
      <c r="K31" s="49">
        <f t="shared" si="4"/>
        <v>12529</v>
      </c>
      <c r="L31" s="49">
        <f t="shared" si="4"/>
        <v>13937</v>
      </c>
      <c r="M31" s="49">
        <f t="shared" si="4"/>
        <v>20669</v>
      </c>
      <c r="N31" s="69"/>
    </row>
    <row r="32" spans="1:15" ht="18.95" customHeight="1" thickBot="1" x14ac:dyDescent="0.45">
      <c r="A32" s="70" t="s">
        <v>84</v>
      </c>
      <c r="B32" s="70"/>
      <c r="C32" s="70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 ht="18.95" customHeight="1" thickTop="1" thickBot="1" x14ac:dyDescent="0.45">
      <c r="A33" s="72"/>
      <c r="B33" s="72"/>
      <c r="C33" s="72"/>
      <c r="D33" s="73"/>
      <c r="E33" s="73"/>
      <c r="F33" s="74" t="s">
        <v>85</v>
      </c>
      <c r="G33" s="75"/>
      <c r="H33" s="73"/>
      <c r="I33" s="73" t="s">
        <v>86</v>
      </c>
      <c r="J33" s="76"/>
      <c r="K33" s="71"/>
      <c r="L33" s="77" t="s">
        <v>87</v>
      </c>
      <c r="M33" s="78"/>
      <c r="N33" s="79"/>
    </row>
    <row r="34" spans="1:14" ht="18.95" customHeight="1" x14ac:dyDescent="0.4">
      <c r="A34" s="73" t="s">
        <v>88</v>
      </c>
      <c r="B34" s="73"/>
      <c r="C34" s="73"/>
      <c r="D34" s="73"/>
      <c r="E34" s="73"/>
      <c r="F34" s="80" t="str">
        <f>IF(SUM(O8:O30)=0,"",SUM(O8:O30))</f>
        <v/>
      </c>
      <c r="G34" s="81"/>
      <c r="H34" s="82" t="s">
        <v>89</v>
      </c>
      <c r="I34" s="83" t="s">
        <v>94</v>
      </c>
      <c r="J34" s="83"/>
      <c r="K34" s="84" t="s">
        <v>90</v>
      </c>
      <c r="L34" s="85" t="str">
        <f>IF(SUM(F34,600)=600,"",SUM(F34,600))</f>
        <v/>
      </c>
      <c r="M34" s="86"/>
      <c r="N34" s="87"/>
    </row>
    <row r="35" spans="1:14" ht="18.95" customHeight="1" thickBot="1" x14ac:dyDescent="0.2">
      <c r="A35" s="73" t="s">
        <v>91</v>
      </c>
      <c r="B35" s="73"/>
      <c r="C35" s="73"/>
      <c r="D35" s="73"/>
      <c r="E35" s="73"/>
      <c r="F35" s="88" t="s">
        <v>92</v>
      </c>
      <c r="G35" s="89"/>
      <c r="H35" s="73"/>
      <c r="I35" s="83"/>
      <c r="J35" s="83"/>
      <c r="K35" s="71"/>
      <c r="L35" s="90"/>
      <c r="M35" s="91"/>
      <c r="N35" s="92" t="s">
        <v>92</v>
      </c>
    </row>
    <row r="36" spans="1:14" ht="18.95" customHeight="1" x14ac:dyDescent="0.4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1"/>
      <c r="L36" s="71"/>
      <c r="M36" s="71"/>
      <c r="N36" s="71"/>
    </row>
    <row r="37" spans="1:14" ht="18.95" customHeight="1" x14ac:dyDescent="0.4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1"/>
      <c r="L37" s="71"/>
      <c r="M37" s="71"/>
      <c r="N37" s="71"/>
    </row>
    <row r="38" spans="1:14" ht="18.95" customHeight="1" x14ac:dyDescent="0.4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1"/>
      <c r="L38" s="71"/>
      <c r="M38" s="71"/>
      <c r="N38" s="71"/>
    </row>
    <row r="39" spans="1:14" ht="18.95" customHeight="1" x14ac:dyDescent="0.4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1"/>
      <c r="L39" s="71"/>
      <c r="M39" s="71"/>
      <c r="N39" s="71"/>
    </row>
    <row r="40" spans="1:14" ht="18.95" customHeight="1" x14ac:dyDescent="0.4">
      <c r="A40" s="93"/>
      <c r="B40" s="93"/>
      <c r="C40" s="93"/>
      <c r="D40" s="93"/>
      <c r="E40" s="93"/>
      <c r="F40" s="93"/>
      <c r="G40" s="93"/>
      <c r="H40" s="93"/>
      <c r="I40" s="93"/>
      <c r="J40" s="94"/>
    </row>
  </sheetData>
  <sheetProtection algorithmName="SHA-512" hashValue="dbYU+JiXKlx33WZ4Xw5ePqxbcSRqp1troNEUS1IAluLgHNTW3r3dG80x7DX8tHEYEGiQXUn36Y2dRHdqAmXT8g==" saltValue="wsV/eHF6YRiMX9yNto/Sug==" spinCount="100000" sheet="1" objects="1" scenarios="1"/>
  <mergeCells count="61">
    <mergeCell ref="A11:B11"/>
    <mergeCell ref="D11:H11"/>
    <mergeCell ref="B2:E2"/>
    <mergeCell ref="F2:F4"/>
    <mergeCell ref="G2:N4"/>
    <mergeCell ref="B3:E3"/>
    <mergeCell ref="A4:A5"/>
    <mergeCell ref="B4:E4"/>
    <mergeCell ref="B5:E5"/>
    <mergeCell ref="G5:N5"/>
    <mergeCell ref="H7:N8"/>
    <mergeCell ref="A9:B9"/>
    <mergeCell ref="D9:H9"/>
    <mergeCell ref="A10:B10"/>
    <mergeCell ref="D10:H10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A29:B29"/>
    <mergeCell ref="D29:H29"/>
    <mergeCell ref="F34:G34"/>
    <mergeCell ref="I34:J35"/>
    <mergeCell ref="L34:M35"/>
    <mergeCell ref="F35:G35"/>
    <mergeCell ref="A30:B30"/>
    <mergeCell ref="D30:H30"/>
    <mergeCell ref="A31:B31"/>
    <mergeCell ref="D31:H31"/>
    <mergeCell ref="A32:C33"/>
    <mergeCell ref="F33:G33"/>
  </mergeCells>
  <phoneticPr fontId="2"/>
  <dataValidations count="1">
    <dataValidation type="list" allowBlank="1" showInputMessage="1" showErrorMessage="1" sqref="N10:N30">
      <formula1>"〇"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5年</vt:lpstr>
      <vt:lpstr>'5年'!Print_Area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kyoumu4</dc:creator>
  <cp:lastModifiedBy>kyoumu4</cp:lastModifiedBy>
  <dcterms:created xsi:type="dcterms:W3CDTF">2020-04-30T23:55:42Z</dcterms:created>
  <dcterms:modified xsi:type="dcterms:W3CDTF">2020-05-01T03:25:53Z</dcterms:modified>
</cp:coreProperties>
</file>