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umuls\共有フォルダ\06 授業関係\05 教科書\R2年度\08_郵送申込\"/>
    </mc:Choice>
  </mc:AlternateContent>
  <bookViews>
    <workbookView xWindow="0" yWindow="0" windowWidth="25200" windowHeight="10635"/>
  </bookViews>
  <sheets>
    <sheet name="専攻科生" sheetId="1" r:id="rId1"/>
  </sheets>
  <definedNames>
    <definedName name="_xlnm.Print_Area" localSheetId="0">専攻科生!$A$1:$N$30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21" i="1"/>
  <c r="O22" i="1"/>
  <c r="O23" i="1"/>
  <c r="O24" i="1"/>
  <c r="O25" i="1"/>
  <c r="F29" i="1"/>
  <c r="L29" i="1"/>
  <c r="M26" i="1"/>
  <c r="K26" i="1"/>
  <c r="I26" i="1"/>
</calcChain>
</file>

<file path=xl/sharedStrings.xml><?xml version="1.0" encoding="utf-8"?>
<sst xmlns="http://schemas.openxmlformats.org/spreadsheetml/2006/main" count="77" uniqueCount="72">
  <si>
    <t>令和2年度教科書注文書（専攻科生用）　　　　　　　　　　　　　　　　　　　　　　　</t>
    <rPh sb="0" eb="2">
      <t>レイワ</t>
    </rPh>
    <rPh sb="3" eb="5">
      <t>ネンド</t>
    </rPh>
    <rPh sb="5" eb="8">
      <t>キョウカショ</t>
    </rPh>
    <rPh sb="8" eb="11">
      <t>チュウモンショ</t>
    </rPh>
    <rPh sb="12" eb="15">
      <t>センコウカ</t>
    </rPh>
    <rPh sb="15" eb="16">
      <t>セイ</t>
    </rPh>
    <rPh sb="16" eb="17">
      <t>ヨウ</t>
    </rPh>
    <phoneticPr fontId="2"/>
  </si>
  <si>
    <t>太枠内を楷書ではっきりと記入してください</t>
    <rPh sb="0" eb="3">
      <t>フトワクナイ</t>
    </rPh>
    <rPh sb="4" eb="6">
      <t>カイショ</t>
    </rPh>
    <rPh sb="12" eb="14">
      <t>キニュウ</t>
    </rPh>
    <phoneticPr fontId="2"/>
  </si>
  <si>
    <t>学年</t>
    <rPh sb="0" eb="2">
      <t>ガクネン</t>
    </rPh>
    <phoneticPr fontId="2"/>
  </si>
  <si>
    <t>１　・　２　・　３　・　４　・　５　・　専攻科１　・　専攻科２</t>
    <rPh sb="20" eb="23">
      <t>センコウカ</t>
    </rPh>
    <rPh sb="27" eb="30">
      <t>センコウカ</t>
    </rPh>
    <phoneticPr fontId="2"/>
  </si>
  <si>
    <t>住所</t>
    <rPh sb="0" eb="2">
      <t>ジュウショ</t>
    </rPh>
    <phoneticPr fontId="2"/>
  </si>
  <si>
    <t>学科</t>
    <rPh sb="0" eb="2">
      <t>ガッカ</t>
    </rPh>
    <phoneticPr fontId="2"/>
  </si>
  <si>
    <t xml:space="preserve"> M　・　E　・　I　・　C　・　A　・　D　・　K　・　J</t>
    <phoneticPr fontId="2"/>
  </si>
  <si>
    <t>お名前</t>
    <rPh sb="1" eb="3">
      <t>ナマエ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</si>
  <si>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</si>
  <si>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</si>
  <si>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・太枠内を記入し、右記アドレス宛に送付してください</t>
    <rPh sb="1" eb="4">
      <t>フトワクナイ</t>
    </rPh>
    <rPh sb="5" eb="7">
      <t>キニュウ</t>
    </rPh>
    <rPh sb="9" eb="11">
      <t>ウキ</t>
    </rPh>
    <rPh sb="15" eb="16">
      <t>アテ</t>
    </rPh>
    <rPh sb="17" eb="19">
      <t>ソウフ</t>
    </rPh>
    <phoneticPr fontId="2"/>
  </si>
  <si>
    <t>（教科書注文受付アドレス）</t>
    <rPh sb="1" eb="4">
      <t>キョウカショ</t>
    </rPh>
    <rPh sb="4" eb="6">
      <t>チュウモン</t>
    </rPh>
    <rPh sb="6" eb="7">
      <t>ウ</t>
    </rPh>
    <rPh sb="7" eb="8">
      <t>ツ</t>
    </rPh>
    <phoneticPr fontId="2"/>
  </si>
  <si>
    <t>・他学年の教科書がほしい場合は、その学年の注文書を別途作成してください</t>
    <rPh sb="1" eb="4">
      <t>タガクネン</t>
    </rPh>
    <rPh sb="5" eb="8">
      <t>キョウカショ</t>
    </rPh>
    <rPh sb="12" eb="14">
      <t>バアイ</t>
    </rPh>
    <rPh sb="18" eb="20">
      <t>ガクネン</t>
    </rPh>
    <rPh sb="21" eb="24">
      <t>チュウモンショ</t>
    </rPh>
    <rPh sb="25" eb="27">
      <t>ベット</t>
    </rPh>
    <rPh sb="27" eb="29">
      <t>サクセイ</t>
    </rPh>
    <phoneticPr fontId="2"/>
  </si>
  <si>
    <t>d-harada@hyper.ocn.ne.jp</t>
  </si>
  <si>
    <t>〇１年</t>
    <rPh sb="2" eb="3">
      <t>ネン</t>
    </rPh>
    <phoneticPr fontId="2"/>
  </si>
  <si>
    <t>科目</t>
    <rPh sb="0" eb="2">
      <t>カモク</t>
    </rPh>
    <phoneticPr fontId="2"/>
  </si>
  <si>
    <t>担当教員</t>
    <rPh sb="0" eb="2">
      <t>タントウ</t>
    </rPh>
    <rPh sb="2" eb="4">
      <t>キョウイン</t>
    </rPh>
    <phoneticPr fontId="2"/>
  </si>
  <si>
    <t>教科書名</t>
    <rPh sb="0" eb="3">
      <t>キョウカショ</t>
    </rPh>
    <rPh sb="3" eb="4">
      <t>メイ</t>
    </rPh>
    <phoneticPr fontId="2"/>
  </si>
  <si>
    <t>１D</t>
  </si>
  <si>
    <t>１Ｋ</t>
  </si>
  <si>
    <t>１Ｊ</t>
  </si>
  <si>
    <t>希望</t>
    <rPh sb="0" eb="2">
      <t>キボウ</t>
    </rPh>
    <phoneticPr fontId="2"/>
  </si>
  <si>
    <t>技術者倫理</t>
    <rPh sb="0" eb="3">
      <t>ギジュツシャ</t>
    </rPh>
    <rPh sb="3" eb="5">
      <t>リンリ</t>
    </rPh>
    <phoneticPr fontId="2"/>
  </si>
  <si>
    <t>北野</t>
    <rPh sb="0" eb="2">
      <t>キタノ</t>
    </rPh>
    <phoneticPr fontId="2"/>
  </si>
  <si>
    <t>誇り高い技術者になろう　第二版</t>
    <rPh sb="0" eb="1">
      <t>ホコ</t>
    </rPh>
    <rPh sb="2" eb="3">
      <t>タカ</t>
    </rPh>
    <rPh sb="4" eb="7">
      <t>ギジュツシャ</t>
    </rPh>
    <rPh sb="12" eb="13">
      <t>ダイ</t>
    </rPh>
    <rPh sb="13" eb="14">
      <t>ニ</t>
    </rPh>
    <rPh sb="14" eb="15">
      <t>ハン</t>
    </rPh>
    <phoneticPr fontId="2"/>
  </si>
  <si>
    <t>生物化学</t>
    <rPh sb="0" eb="2">
      <t>セイブツ</t>
    </rPh>
    <rPh sb="2" eb="4">
      <t>カガク</t>
    </rPh>
    <phoneticPr fontId="2"/>
  </si>
  <si>
    <t>三浦</t>
    <rPh sb="0" eb="2">
      <t>ミウラ</t>
    </rPh>
    <phoneticPr fontId="2"/>
  </si>
  <si>
    <t>第４版生物をしるための生化学</t>
    <rPh sb="0" eb="1">
      <t>ダイ</t>
    </rPh>
    <rPh sb="2" eb="3">
      <t>パン</t>
    </rPh>
    <rPh sb="3" eb="5">
      <t>セイブツ</t>
    </rPh>
    <rPh sb="11" eb="14">
      <t>セイカガク</t>
    </rPh>
    <phoneticPr fontId="2"/>
  </si>
  <si>
    <t>総合英語Ⅰ</t>
    <rPh sb="0" eb="2">
      <t>ソウゴウ</t>
    </rPh>
    <rPh sb="2" eb="4">
      <t>エイゴ</t>
    </rPh>
    <phoneticPr fontId="2"/>
  </si>
  <si>
    <t>市川</t>
    <rPh sb="0" eb="2">
      <t>イチカワ</t>
    </rPh>
    <phoneticPr fontId="3"/>
  </si>
  <si>
    <t>Present Yourself 2　Second Edithion</t>
  </si>
  <si>
    <t>歴史学</t>
    <rPh sb="0" eb="3">
      <t>レキシガク</t>
    </rPh>
    <phoneticPr fontId="2"/>
  </si>
  <si>
    <t>京極</t>
    <rPh sb="0" eb="2">
      <t>キョウゴク</t>
    </rPh>
    <phoneticPr fontId="1"/>
  </si>
  <si>
    <t>ヨーロッパの家族史</t>
    <rPh sb="6" eb="8">
      <t>カゾク</t>
    </rPh>
    <rPh sb="8" eb="9">
      <t>シ</t>
    </rPh>
    <phoneticPr fontId="2"/>
  </si>
  <si>
    <t>解析力学</t>
    <rPh sb="0" eb="4">
      <t>カイセキリキガク</t>
    </rPh>
    <phoneticPr fontId="2"/>
  </si>
  <si>
    <t>榎本貴志</t>
    <rPh sb="0" eb="2">
      <t>エノモト</t>
    </rPh>
    <rPh sb="2" eb="4">
      <t>タカシ</t>
    </rPh>
    <phoneticPr fontId="4"/>
  </si>
  <si>
    <t>理・工基礎
解析力学</t>
  </si>
  <si>
    <t>電子回路論</t>
    <rPh sb="0" eb="2">
      <t>デンシ</t>
    </rPh>
    <rPh sb="2" eb="4">
      <t>カイロ</t>
    </rPh>
    <rPh sb="4" eb="5">
      <t>ロン</t>
    </rPh>
    <phoneticPr fontId="2"/>
  </si>
  <si>
    <t>及川　大</t>
    <rPh sb="0" eb="2">
      <t>オイカワ</t>
    </rPh>
    <rPh sb="3" eb="4">
      <t>ダイ</t>
    </rPh>
    <phoneticPr fontId="2"/>
  </si>
  <si>
    <t>新インターユニバーシティ電子回路</t>
    <rPh sb="0" eb="1">
      <t>シン</t>
    </rPh>
    <rPh sb="12" eb="14">
      <t>デンシ</t>
    </rPh>
    <rPh sb="14" eb="16">
      <t>カイロ</t>
    </rPh>
    <phoneticPr fontId="2"/>
  </si>
  <si>
    <t>合計</t>
    <rPh sb="0" eb="2">
      <t>ゴウケイ</t>
    </rPh>
    <phoneticPr fontId="2"/>
  </si>
  <si>
    <t>〇２年</t>
    <rPh sb="2" eb="3">
      <t>ネン</t>
    </rPh>
    <phoneticPr fontId="2"/>
  </si>
  <si>
    <t>２D</t>
    <phoneticPr fontId="2"/>
  </si>
  <si>
    <t>２K</t>
    <phoneticPr fontId="2"/>
  </si>
  <si>
    <t>２J</t>
    <phoneticPr fontId="2"/>
  </si>
  <si>
    <t>パワーエレクトロニクス</t>
  </si>
  <si>
    <t>松岡　守</t>
    <rPh sb="0" eb="2">
      <t>マツオカ</t>
    </rPh>
    <rPh sb="3" eb="4">
      <t>マモ</t>
    </rPh>
    <phoneticPr fontId="2"/>
  </si>
  <si>
    <t>パワーエレクトロニクス入門</t>
    <rPh sb="11" eb="13">
      <t>ニュウモン</t>
    </rPh>
    <phoneticPr fontId="2"/>
  </si>
  <si>
    <t>情報システム</t>
    <rPh sb="0" eb="2">
      <t>ジョウホウ</t>
    </rPh>
    <phoneticPr fontId="2"/>
  </si>
  <si>
    <t>吉岡貴芳</t>
    <rPh sb="0" eb="2">
      <t>ヨシオカ</t>
    </rPh>
    <rPh sb="2" eb="3">
      <t>タカ</t>
    </rPh>
    <rPh sb="3" eb="4">
      <t>ヨシ</t>
    </rPh>
    <phoneticPr fontId="2"/>
  </si>
  <si>
    <t>情報工学レクチャーシリーズ　ソフト</t>
    <rPh sb="0" eb="2">
      <t>ジョウホウ</t>
    </rPh>
    <rPh sb="2" eb="4">
      <t>コウガク</t>
    </rPh>
    <phoneticPr fontId="2"/>
  </si>
  <si>
    <t>ロボット工学</t>
    <rPh sb="4" eb="6">
      <t>コウガク</t>
    </rPh>
    <phoneticPr fontId="2"/>
  </si>
  <si>
    <t>上木　諭</t>
    <rPh sb="0" eb="2">
      <t>ウエキ</t>
    </rPh>
    <rPh sb="3" eb="4">
      <t>サトシ</t>
    </rPh>
    <phoneticPr fontId="2"/>
  </si>
  <si>
    <t>ロボット工学の基礎</t>
    <rPh sb="4" eb="6">
      <t>コウガク</t>
    </rPh>
    <rPh sb="7" eb="9">
      <t>キソ</t>
    </rPh>
    <phoneticPr fontId="2"/>
  </si>
  <si>
    <t>住居論</t>
    <rPh sb="0" eb="2">
      <t>ジュウキョ</t>
    </rPh>
    <rPh sb="2" eb="3">
      <t>ロン</t>
    </rPh>
    <phoneticPr fontId="2"/>
  </si>
  <si>
    <t>前田</t>
    <rPh sb="0" eb="2">
      <t>マエダ</t>
    </rPh>
    <phoneticPr fontId="2"/>
  </si>
  <si>
    <t>住まいを読むー現代日本住居論ー</t>
    <rPh sb="0" eb="1">
      <t>ス</t>
    </rPh>
    <rPh sb="4" eb="5">
      <t>ヨ</t>
    </rPh>
    <rPh sb="7" eb="9">
      <t>ゲンダイ</t>
    </rPh>
    <rPh sb="9" eb="11">
      <t>ニホン</t>
    </rPh>
    <rPh sb="11" eb="13">
      <t>ジュウキョ</t>
    </rPh>
    <rPh sb="13" eb="14">
      <t>ロン</t>
    </rPh>
    <phoneticPr fontId="2"/>
  </si>
  <si>
    <t>上級英語表現（選択）</t>
    <rPh sb="0" eb="2">
      <t>ジョウキュウ</t>
    </rPh>
    <rPh sb="2" eb="4">
      <t>エイゴ</t>
    </rPh>
    <rPh sb="4" eb="6">
      <t>ヒョウゲン</t>
    </rPh>
    <rPh sb="7" eb="9">
      <t>センタク</t>
    </rPh>
    <phoneticPr fontId="2"/>
  </si>
  <si>
    <t>水口</t>
    <rPh sb="0" eb="2">
      <t>ミズグチ</t>
    </rPh>
    <phoneticPr fontId="2"/>
  </si>
  <si>
    <t>Ｉｎｄｉａｎ　Ｃａｍｐ　：ｆｒｏｍ　ｔｈｅ　ｎｉｃｋ　Ａｄａｍｓ　Ｓｔｏｒｉｅｓ</t>
  </si>
  <si>
    <t>合計額</t>
    <rPh sb="0" eb="3">
      <t>ゴウケイガク</t>
    </rPh>
    <phoneticPr fontId="2"/>
  </si>
  <si>
    <t>デスクサイド・ハラダヤ</t>
    <phoneticPr fontId="2"/>
  </si>
  <si>
    <t>教科書代合計</t>
    <rPh sb="0" eb="3">
      <t>キョウカショ</t>
    </rPh>
    <rPh sb="3" eb="4">
      <t>ダイ</t>
    </rPh>
    <rPh sb="4" eb="6">
      <t>ゴウケイ</t>
    </rPh>
    <phoneticPr fontId="2"/>
  </si>
  <si>
    <t>梱包代</t>
    <rPh sb="0" eb="2">
      <t>コンポウ</t>
    </rPh>
    <rPh sb="2" eb="3">
      <t>ダイ</t>
    </rPh>
    <phoneticPr fontId="2"/>
  </si>
  <si>
    <t xml:space="preserve">合計
</t>
    <rPh sb="0" eb="2">
      <t>ゴウケイ</t>
    </rPh>
    <phoneticPr fontId="2"/>
  </si>
  <si>
    <t>豊田市十塚町2-1 コーポとつか101</t>
  </si>
  <si>
    <t>＋</t>
    <phoneticPr fontId="2"/>
  </si>
  <si>
    <t>＝</t>
    <phoneticPr fontId="2"/>
  </si>
  <si>
    <t>電話（090)3583-4282　　　担当：原田</t>
    <rPh sb="19" eb="21">
      <t>タントウ</t>
    </rPh>
    <rPh sb="22" eb="24">
      <t>ハラダ</t>
    </rPh>
    <phoneticPr fontId="2"/>
  </si>
  <si>
    <t>円</t>
    <rPh sb="0" eb="1">
      <t>エン</t>
    </rPh>
    <phoneticPr fontId="2"/>
  </si>
  <si>
    <r>
      <t>・購入を希望する教科書に〇をつけてください。</t>
    </r>
    <r>
      <rPr>
        <b/>
        <sz val="14"/>
        <color rgb="FFFF0000"/>
        <rFont val="ＭＳ Ｐゴシック"/>
        <family val="3"/>
        <charset val="128"/>
      </rPr>
      <t>(返品不可)</t>
    </r>
    <rPh sb="1" eb="3">
      <t>コウニュウ</t>
    </rPh>
    <rPh sb="4" eb="6">
      <t>キボウ</t>
    </rPh>
    <rPh sb="8" eb="11">
      <t>キョウカショ</t>
    </rPh>
    <rPh sb="23" eb="25">
      <t>ヘンピン</t>
    </rPh>
    <rPh sb="25" eb="27">
      <t>フカ</t>
    </rPh>
    <phoneticPr fontId="2"/>
  </si>
  <si>
    <r>
      <t>　　　</t>
    </r>
    <r>
      <rPr>
        <sz val="24"/>
        <rFont val="ＭＳ Ｐゴシック"/>
        <family val="3"/>
        <charset val="128"/>
      </rPr>
      <t>600</t>
    </r>
    <r>
      <rPr>
        <sz val="11"/>
        <rFont val="ＭＳ Ｐゴシック"/>
        <family val="3"/>
        <charset val="128"/>
      </rPr>
      <t>　　　円</t>
    </r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</si>
</sst>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4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>
      <alignment vertical="center"/>
    </xf>
    <xf numFmtId="0" fontId="9" fillId="0" borderId="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center" shrinkToFit="1"/>
    </xf>
    <xf numFmtId="0" fontId="6" fillId="0" borderId="24" xfId="0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26" xfId="0" applyFont="1" applyBorder="1" applyAlignment="1" applyProtection="1">
      <alignment vertical="center" shrinkToFit="1"/>
      <protection locked="0"/>
    </xf>
    <xf numFmtId="0" fontId="11" fillId="0" borderId="27" xfId="0" applyFont="1" applyBorder="1" applyAlignment="1" applyProtection="1">
      <alignment vertical="center" shrinkToFit="1"/>
      <protection locked="0"/>
    </xf>
    <xf numFmtId="0" fontId="11" fillId="0" borderId="28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>
      <alignment horizontal="left" vertical="center" shrinkToFit="1"/>
    </xf>
    <xf numFmtId="0" fontId="11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 shrinkToFit="1"/>
    </xf>
    <xf numFmtId="0" fontId="11" fillId="0" borderId="29" xfId="0" applyFont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3" fontId="11" fillId="0" borderId="25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30" xfId="0" applyFont="1" applyBorder="1" applyAlignment="1" applyProtection="1">
      <alignment vertical="center" shrinkToFit="1"/>
      <protection locked="0"/>
    </xf>
    <xf numFmtId="0" fontId="11" fillId="0" borderId="1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3" fontId="11" fillId="0" borderId="5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31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3" fontId="11" fillId="0" borderId="0" xfId="0" applyNumberFormat="1" applyFont="1" applyBorder="1">
      <alignment vertical="center"/>
    </xf>
    <xf numFmtId="0" fontId="11" fillId="0" borderId="3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1" fillId="0" borderId="11" xfId="0" applyFont="1" applyBorder="1" applyAlignment="1">
      <alignment vertical="top" wrapText="1"/>
    </xf>
    <xf numFmtId="0" fontId="11" fillId="0" borderId="38" xfId="0" applyFont="1" applyBorder="1" applyAlignment="1">
      <alignment horizontal="right" wrapText="1"/>
    </xf>
    <xf numFmtId="0" fontId="11" fillId="0" borderId="39" xfId="0" applyFont="1" applyBorder="1" applyAlignment="1">
      <alignment horizontal="right" wrapText="1"/>
    </xf>
    <xf numFmtId="0" fontId="14" fillId="0" borderId="40" xfId="0" applyFont="1" applyBorder="1" applyAlignment="1">
      <alignment horizontal="right" vertical="top"/>
    </xf>
    <xf numFmtId="0" fontId="14" fillId="0" borderId="19" xfId="0" applyFont="1" applyBorder="1" applyAlignment="1">
      <alignment horizontal="right" vertical="top"/>
    </xf>
    <xf numFmtId="0" fontId="11" fillId="0" borderId="41" xfId="0" applyFont="1" applyBorder="1" applyAlignment="1">
      <alignment horizontal="right" wrapText="1"/>
    </xf>
    <xf numFmtId="0" fontId="6" fillId="0" borderId="0" xfId="0" applyFont="1" applyBorder="1">
      <alignment vertical="center"/>
    </xf>
    <xf numFmtId="3" fontId="6" fillId="0" borderId="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90" zoomScaleNormal="100" zoomScaleSheetLayoutView="90" workbookViewId="0">
      <pane ySplit="10" topLeftCell="A18" activePane="bottomLeft" state="frozen"/>
      <selection activeCell="B55" sqref="B55:C56"/>
      <selection pane="bottomLeft" activeCell="W19" sqref="W19"/>
    </sheetView>
  </sheetViews>
  <sheetFormatPr defaultRowHeight="18.95" customHeight="1" x14ac:dyDescent="0.4"/>
  <cols>
    <col min="1" max="1" width="6.75" style="2" customWidth="1"/>
    <col min="2" max="2" width="13.75" style="2" customWidth="1"/>
    <col min="3" max="3" width="15.875" style="2" customWidth="1"/>
    <col min="4" max="4" width="7" style="2" customWidth="1"/>
    <col min="5" max="6" width="8.375" style="2" customWidth="1"/>
    <col min="7" max="7" width="14.875" style="2" customWidth="1"/>
    <col min="8" max="14" width="7.625" style="2" customWidth="1"/>
    <col min="15" max="15" width="9" style="2" hidden="1" customWidth="1"/>
    <col min="16" max="16384" width="9" style="2"/>
  </cols>
  <sheetData>
    <row r="1" spans="1:15" ht="33.75" customHeight="1" thickBot="1" x14ac:dyDescent="0.45">
      <c r="A1" s="1" t="s">
        <v>0</v>
      </c>
      <c r="B1" s="1"/>
      <c r="N1" s="3" t="s">
        <v>1</v>
      </c>
    </row>
    <row r="2" spans="1:15" ht="24" customHeight="1" thickTop="1" x14ac:dyDescent="0.4">
      <c r="A2" s="4" t="s">
        <v>2</v>
      </c>
      <c r="B2" s="5" t="s">
        <v>3</v>
      </c>
      <c r="C2" s="6"/>
      <c r="D2" s="6"/>
      <c r="E2" s="7"/>
      <c r="F2" s="8" t="s">
        <v>4</v>
      </c>
      <c r="G2" s="9"/>
      <c r="H2" s="9"/>
      <c r="I2" s="9"/>
      <c r="J2" s="9"/>
      <c r="K2" s="9"/>
      <c r="L2" s="9"/>
      <c r="M2" s="9"/>
      <c r="N2" s="10"/>
    </row>
    <row r="3" spans="1:15" ht="24.75" customHeight="1" x14ac:dyDescent="0.4">
      <c r="A3" s="11" t="s">
        <v>5</v>
      </c>
      <c r="B3" s="12" t="s">
        <v>6</v>
      </c>
      <c r="C3" s="13"/>
      <c r="D3" s="13"/>
      <c r="E3" s="14"/>
      <c r="F3" s="15"/>
      <c r="G3" s="16"/>
      <c r="H3" s="16"/>
      <c r="I3" s="16"/>
      <c r="J3" s="16"/>
      <c r="K3" s="16"/>
      <c r="L3" s="16"/>
      <c r="M3" s="16"/>
      <c r="N3" s="17"/>
    </row>
    <row r="4" spans="1:15" ht="11.25" customHeight="1" x14ac:dyDescent="0.4">
      <c r="A4" s="18" t="s">
        <v>7</v>
      </c>
      <c r="B4" s="19" t="s">
        <v>8</v>
      </c>
      <c r="C4" s="20"/>
      <c r="D4" s="20"/>
      <c r="E4" s="21"/>
      <c r="F4" s="15"/>
      <c r="G4" s="22"/>
      <c r="H4" s="22"/>
      <c r="I4" s="22"/>
      <c r="J4" s="22"/>
      <c r="K4" s="22"/>
      <c r="L4" s="22"/>
      <c r="M4" s="22"/>
      <c r="N4" s="23"/>
    </row>
    <row r="5" spans="1:15" ht="28.5" customHeight="1" thickBot="1" x14ac:dyDescent="0.45">
      <c r="A5" s="24"/>
      <c r="B5" s="25"/>
      <c r="C5" s="26"/>
      <c r="D5" s="26"/>
      <c r="E5" s="27"/>
      <c r="F5" s="28" t="s">
        <v>9</v>
      </c>
      <c r="G5" s="29"/>
      <c r="H5" s="29"/>
      <c r="I5" s="29"/>
      <c r="J5" s="29"/>
      <c r="K5" s="29"/>
      <c r="L5" s="29"/>
      <c r="M5" s="29"/>
      <c r="N5" s="30"/>
    </row>
    <row r="6" spans="1:15" ht="21" customHeight="1" thickTop="1" x14ac:dyDescent="0.4">
      <c r="A6" s="31" t="s">
        <v>10</v>
      </c>
      <c r="B6" s="32"/>
      <c r="C6" s="32"/>
      <c r="D6" s="32"/>
      <c r="E6" s="33"/>
      <c r="F6" s="33"/>
      <c r="G6" s="34"/>
      <c r="H6" s="35" t="s">
        <v>11</v>
      </c>
      <c r="I6" s="36"/>
      <c r="J6" s="36"/>
      <c r="K6" s="36"/>
      <c r="L6" s="36"/>
      <c r="M6" s="36"/>
      <c r="N6" s="36"/>
    </row>
    <row r="7" spans="1:15" ht="21" customHeight="1" x14ac:dyDescent="0.4">
      <c r="A7" s="31" t="s">
        <v>12</v>
      </c>
      <c r="B7" s="32"/>
      <c r="C7" s="32"/>
      <c r="D7" s="32"/>
      <c r="E7" s="33"/>
      <c r="F7" s="33"/>
      <c r="G7" s="34"/>
      <c r="H7" s="37" t="s">
        <v>13</v>
      </c>
      <c r="I7" s="37"/>
      <c r="J7" s="37"/>
      <c r="K7" s="37"/>
      <c r="L7" s="37"/>
      <c r="M7" s="37"/>
      <c r="N7" s="37"/>
    </row>
    <row r="8" spans="1:15" ht="21" customHeight="1" x14ac:dyDescent="0.4">
      <c r="A8" s="31" t="s">
        <v>70</v>
      </c>
      <c r="B8" s="32"/>
      <c r="C8" s="38"/>
      <c r="D8" s="38"/>
      <c r="E8" s="38"/>
      <c r="F8" s="38"/>
      <c r="G8" s="38"/>
      <c r="H8" s="37"/>
      <c r="I8" s="37"/>
      <c r="J8" s="37"/>
      <c r="K8" s="37"/>
      <c r="L8" s="37"/>
      <c r="M8" s="37"/>
      <c r="N8" s="37"/>
    </row>
    <row r="9" spans="1:15" ht="21" customHeight="1" thickBot="1" x14ac:dyDescent="0.45">
      <c r="A9" s="35" t="s">
        <v>14</v>
      </c>
      <c r="B9" s="32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</row>
    <row r="10" spans="1:15" ht="18.95" customHeight="1" thickTop="1" x14ac:dyDescent="0.4">
      <c r="A10" s="40" t="s">
        <v>15</v>
      </c>
      <c r="B10" s="40"/>
      <c r="C10" s="41" t="s">
        <v>16</v>
      </c>
      <c r="D10" s="42" t="s">
        <v>17</v>
      </c>
      <c r="E10" s="43"/>
      <c r="F10" s="43"/>
      <c r="G10" s="43"/>
      <c r="H10" s="44"/>
      <c r="I10" s="45" t="s">
        <v>18</v>
      </c>
      <c r="J10" s="46"/>
      <c r="K10" s="45" t="s">
        <v>19</v>
      </c>
      <c r="L10" s="46"/>
      <c r="M10" s="47" t="s">
        <v>20</v>
      </c>
      <c r="N10" s="48" t="s">
        <v>21</v>
      </c>
    </row>
    <row r="11" spans="1:15" ht="18.95" customHeight="1" x14ac:dyDescent="0.4">
      <c r="A11" s="49" t="s">
        <v>22</v>
      </c>
      <c r="B11" s="49"/>
      <c r="C11" s="50" t="s">
        <v>23</v>
      </c>
      <c r="D11" s="42" t="s">
        <v>24</v>
      </c>
      <c r="E11" s="43"/>
      <c r="F11" s="43"/>
      <c r="G11" s="43"/>
      <c r="H11" s="44"/>
      <c r="I11" s="45">
        <v>3080</v>
      </c>
      <c r="J11" s="46"/>
      <c r="K11" s="45">
        <v>3080</v>
      </c>
      <c r="L11" s="46"/>
      <c r="M11" s="47">
        <v>3080</v>
      </c>
      <c r="N11" s="51"/>
      <c r="O11" s="2">
        <f>IF(N11="〇",M11,0)</f>
        <v>0</v>
      </c>
    </row>
    <row r="12" spans="1:15" ht="18.95" customHeight="1" x14ac:dyDescent="0.4">
      <c r="A12" s="49" t="s">
        <v>25</v>
      </c>
      <c r="B12" s="49"/>
      <c r="C12" s="50" t="s">
        <v>26</v>
      </c>
      <c r="D12" s="42" t="s">
        <v>27</v>
      </c>
      <c r="E12" s="43"/>
      <c r="F12" s="43"/>
      <c r="G12" s="43"/>
      <c r="H12" s="44"/>
      <c r="I12" s="45">
        <v>2750</v>
      </c>
      <c r="J12" s="46"/>
      <c r="K12" s="45">
        <v>2750</v>
      </c>
      <c r="L12" s="46"/>
      <c r="M12" s="47">
        <v>2750</v>
      </c>
      <c r="N12" s="52"/>
      <c r="O12" s="2">
        <f t="shared" ref="O12:O15" si="0">IF(N12="〇",M12,0)</f>
        <v>0</v>
      </c>
    </row>
    <row r="13" spans="1:15" ht="18.95" customHeight="1" x14ac:dyDescent="0.4">
      <c r="A13" s="49" t="s">
        <v>28</v>
      </c>
      <c r="B13" s="49"/>
      <c r="C13" s="50" t="s">
        <v>29</v>
      </c>
      <c r="D13" s="42" t="s">
        <v>30</v>
      </c>
      <c r="E13" s="43"/>
      <c r="F13" s="43"/>
      <c r="G13" s="43"/>
      <c r="H13" s="44"/>
      <c r="I13" s="45">
        <v>3190</v>
      </c>
      <c r="J13" s="46"/>
      <c r="K13" s="45">
        <v>3190</v>
      </c>
      <c r="L13" s="46"/>
      <c r="M13" s="47">
        <v>3190</v>
      </c>
      <c r="N13" s="52"/>
      <c r="O13" s="2">
        <f t="shared" si="0"/>
        <v>0</v>
      </c>
    </row>
    <row r="14" spans="1:15" ht="18.95" customHeight="1" x14ac:dyDescent="0.4">
      <c r="A14" s="49" t="s">
        <v>31</v>
      </c>
      <c r="B14" s="49"/>
      <c r="C14" s="50" t="s">
        <v>32</v>
      </c>
      <c r="D14" s="42" t="s">
        <v>33</v>
      </c>
      <c r="E14" s="43"/>
      <c r="F14" s="43"/>
      <c r="G14" s="43"/>
      <c r="H14" s="44"/>
      <c r="I14" s="45">
        <v>802</v>
      </c>
      <c r="J14" s="46"/>
      <c r="K14" s="45">
        <v>802</v>
      </c>
      <c r="L14" s="46"/>
      <c r="M14" s="47">
        <v>802</v>
      </c>
      <c r="N14" s="52"/>
      <c r="O14" s="2">
        <f t="shared" si="0"/>
        <v>0</v>
      </c>
    </row>
    <row r="15" spans="1:15" ht="21" customHeight="1" x14ac:dyDescent="0.4">
      <c r="A15" s="49" t="s">
        <v>34</v>
      </c>
      <c r="B15" s="49"/>
      <c r="C15" s="50" t="s">
        <v>35</v>
      </c>
      <c r="D15" s="42" t="s">
        <v>36</v>
      </c>
      <c r="E15" s="43"/>
      <c r="F15" s="43"/>
      <c r="G15" s="43"/>
      <c r="H15" s="44"/>
      <c r="I15" s="45">
        <v>2640</v>
      </c>
      <c r="J15" s="46"/>
      <c r="K15" s="45">
        <v>2640</v>
      </c>
      <c r="L15" s="46"/>
      <c r="M15" s="47">
        <v>2640</v>
      </c>
      <c r="N15" s="52"/>
      <c r="O15" s="2">
        <f t="shared" si="0"/>
        <v>0</v>
      </c>
    </row>
    <row r="16" spans="1:15" ht="21" customHeight="1" thickBot="1" x14ac:dyDescent="0.45">
      <c r="A16" s="49" t="s">
        <v>37</v>
      </c>
      <c r="B16" s="49"/>
      <c r="C16" s="50" t="s">
        <v>38</v>
      </c>
      <c r="D16" s="42" t="s">
        <v>39</v>
      </c>
      <c r="E16" s="43"/>
      <c r="F16" s="43"/>
      <c r="G16" s="43"/>
      <c r="H16" s="44"/>
      <c r="I16" s="45">
        <v>2530</v>
      </c>
      <c r="J16" s="46"/>
      <c r="K16" s="45"/>
      <c r="L16" s="46"/>
      <c r="M16" s="47"/>
      <c r="N16" s="53"/>
      <c r="O16" s="2">
        <f>IF(N16="〇",I16,0)</f>
        <v>0</v>
      </c>
    </row>
    <row r="17" spans="1:15" ht="21" customHeight="1" thickTop="1" x14ac:dyDescent="0.4">
      <c r="A17" s="54"/>
      <c r="B17" s="54"/>
      <c r="C17" s="55"/>
      <c r="D17" s="56"/>
      <c r="E17" s="56"/>
      <c r="F17" s="56"/>
      <c r="G17" s="56"/>
      <c r="H17" s="56" t="s">
        <v>40</v>
      </c>
      <c r="I17" s="45">
        <v>14992</v>
      </c>
      <c r="J17" s="46"/>
      <c r="K17" s="45">
        <v>12462</v>
      </c>
      <c r="L17" s="46"/>
      <c r="M17" s="47">
        <v>12462</v>
      </c>
      <c r="N17" s="57"/>
    </row>
    <row r="18" spans="1:15" ht="21" customHeight="1" x14ac:dyDescent="0.4">
      <c r="A18" s="58"/>
      <c r="B18" s="58"/>
      <c r="C18" s="59"/>
      <c r="D18" s="60"/>
      <c r="E18" s="60"/>
      <c r="F18" s="60"/>
      <c r="G18" s="60"/>
      <c r="H18" s="60"/>
      <c r="I18" s="61"/>
      <c r="J18" s="61"/>
      <c r="K18" s="61"/>
      <c r="L18" s="61"/>
      <c r="M18" s="61"/>
      <c r="N18" s="59"/>
    </row>
    <row r="19" spans="1:15" ht="21" customHeight="1" thickBot="1" x14ac:dyDescent="0.45">
      <c r="A19" s="62" t="s">
        <v>41</v>
      </c>
      <c r="B19" s="62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59"/>
    </row>
    <row r="20" spans="1:15" ht="18.95" customHeight="1" thickTop="1" x14ac:dyDescent="0.4">
      <c r="A20" s="49" t="s">
        <v>15</v>
      </c>
      <c r="B20" s="49"/>
      <c r="C20" s="50" t="s">
        <v>16</v>
      </c>
      <c r="D20" s="42" t="s">
        <v>17</v>
      </c>
      <c r="E20" s="43"/>
      <c r="F20" s="43"/>
      <c r="G20" s="43"/>
      <c r="H20" s="44"/>
      <c r="I20" s="45" t="s">
        <v>42</v>
      </c>
      <c r="J20" s="46"/>
      <c r="K20" s="45" t="s">
        <v>43</v>
      </c>
      <c r="L20" s="46"/>
      <c r="M20" s="47" t="s">
        <v>44</v>
      </c>
      <c r="N20" s="66" t="s">
        <v>21</v>
      </c>
    </row>
    <row r="21" spans="1:15" ht="18.95" customHeight="1" x14ac:dyDescent="0.4">
      <c r="A21" s="49" t="s">
        <v>45</v>
      </c>
      <c r="B21" s="49"/>
      <c r="C21" s="50" t="s">
        <v>46</v>
      </c>
      <c r="D21" s="42" t="s">
        <v>47</v>
      </c>
      <c r="E21" s="43"/>
      <c r="F21" s="43"/>
      <c r="G21" s="43"/>
      <c r="H21" s="44"/>
      <c r="I21" s="45">
        <v>2420</v>
      </c>
      <c r="J21" s="46"/>
      <c r="K21" s="45"/>
      <c r="L21" s="46"/>
      <c r="M21" s="47"/>
      <c r="N21" s="52"/>
      <c r="O21" s="2">
        <f>IF(N21="〇",I21,0)</f>
        <v>0</v>
      </c>
    </row>
    <row r="22" spans="1:15" ht="18.95" customHeight="1" x14ac:dyDescent="0.4">
      <c r="A22" s="49" t="s">
        <v>48</v>
      </c>
      <c r="B22" s="49"/>
      <c r="C22" s="50" t="s">
        <v>49</v>
      </c>
      <c r="D22" s="42" t="s">
        <v>50</v>
      </c>
      <c r="E22" s="43"/>
      <c r="F22" s="43"/>
      <c r="G22" s="43"/>
      <c r="H22" s="44"/>
      <c r="I22" s="45">
        <v>3300</v>
      </c>
      <c r="J22" s="46"/>
      <c r="K22" s="45"/>
      <c r="L22" s="46"/>
      <c r="M22" s="47"/>
      <c r="N22" s="52"/>
      <c r="O22" s="2">
        <f t="shared" ref="O22:O23" si="1">IF(N22="〇",I22,0)</f>
        <v>0</v>
      </c>
    </row>
    <row r="23" spans="1:15" ht="18.95" customHeight="1" x14ac:dyDescent="0.4">
      <c r="A23" s="49" t="s">
        <v>51</v>
      </c>
      <c r="B23" s="49"/>
      <c r="C23" s="50" t="s">
        <v>52</v>
      </c>
      <c r="D23" s="42" t="s">
        <v>53</v>
      </c>
      <c r="E23" s="43"/>
      <c r="F23" s="43"/>
      <c r="G23" s="43"/>
      <c r="H23" s="44"/>
      <c r="I23" s="45">
        <v>2750</v>
      </c>
      <c r="J23" s="46"/>
      <c r="K23" s="45"/>
      <c r="L23" s="46"/>
      <c r="M23" s="47"/>
      <c r="N23" s="52"/>
      <c r="O23" s="2">
        <f t="shared" si="1"/>
        <v>0</v>
      </c>
    </row>
    <row r="24" spans="1:15" ht="18.95" customHeight="1" x14ac:dyDescent="0.4">
      <c r="A24" s="49" t="s">
        <v>54</v>
      </c>
      <c r="B24" s="49"/>
      <c r="C24" s="50" t="s">
        <v>55</v>
      </c>
      <c r="D24" s="42" t="s">
        <v>56</v>
      </c>
      <c r="E24" s="43"/>
      <c r="F24" s="43"/>
      <c r="G24" s="43"/>
      <c r="H24" s="44"/>
      <c r="I24" s="45"/>
      <c r="J24" s="46"/>
      <c r="K24" s="45">
        <v>2530</v>
      </c>
      <c r="L24" s="46"/>
      <c r="M24" s="47"/>
      <c r="N24" s="52"/>
      <c r="O24" s="2">
        <f>IF(N24="〇",K24,0)</f>
        <v>0</v>
      </c>
    </row>
    <row r="25" spans="1:15" ht="18.95" customHeight="1" thickBot="1" x14ac:dyDescent="0.45">
      <c r="A25" s="67" t="s">
        <v>57</v>
      </c>
      <c r="B25" s="68"/>
      <c r="C25" s="50" t="s">
        <v>58</v>
      </c>
      <c r="D25" s="42" t="s">
        <v>59</v>
      </c>
      <c r="E25" s="43"/>
      <c r="F25" s="43"/>
      <c r="G25" s="43"/>
      <c r="H25" s="44"/>
      <c r="I25" s="45">
        <v>1174</v>
      </c>
      <c r="J25" s="46"/>
      <c r="K25" s="45">
        <v>1174</v>
      </c>
      <c r="L25" s="46"/>
      <c r="M25" s="47">
        <v>1174</v>
      </c>
      <c r="N25" s="69"/>
      <c r="O25" s="2">
        <f>IF(N25="〇",K25,0)</f>
        <v>0</v>
      </c>
    </row>
    <row r="26" spans="1:15" ht="18.95" customHeight="1" thickTop="1" x14ac:dyDescent="0.4">
      <c r="A26" s="70"/>
      <c r="B26" s="70"/>
      <c r="C26" s="55"/>
      <c r="D26" s="71" t="s">
        <v>60</v>
      </c>
      <c r="E26" s="71"/>
      <c r="F26" s="71"/>
      <c r="G26" s="71"/>
      <c r="H26" s="71"/>
      <c r="I26" s="45">
        <f>SUM(I21:J25)</f>
        <v>9644</v>
      </c>
      <c r="J26" s="46"/>
      <c r="K26" s="45">
        <f>SUM(K21:L25)</f>
        <v>3704</v>
      </c>
      <c r="L26" s="46"/>
      <c r="M26" s="72">
        <f>SUM(M21:N25)</f>
        <v>1174</v>
      </c>
      <c r="N26" s="73"/>
    </row>
    <row r="27" spans="1:15" ht="18.95" customHeight="1" thickBot="1" x14ac:dyDescent="0.45">
      <c r="A27" s="74" t="s">
        <v>61</v>
      </c>
      <c r="B27" s="74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5" ht="18.95" customHeight="1" thickTop="1" thickBot="1" x14ac:dyDescent="0.45">
      <c r="A28" s="76"/>
      <c r="B28" s="76"/>
      <c r="C28" s="76"/>
      <c r="D28" s="77"/>
      <c r="E28" s="77"/>
      <c r="F28" s="78" t="s">
        <v>62</v>
      </c>
      <c r="G28" s="79"/>
      <c r="H28" s="77"/>
      <c r="I28" s="77" t="s">
        <v>63</v>
      </c>
      <c r="J28" s="80"/>
      <c r="K28" s="75"/>
      <c r="L28" s="81" t="s">
        <v>64</v>
      </c>
      <c r="M28" s="82"/>
      <c r="N28" s="83"/>
    </row>
    <row r="29" spans="1:15" ht="18.95" customHeight="1" x14ac:dyDescent="0.4">
      <c r="A29" s="77" t="s">
        <v>65</v>
      </c>
      <c r="B29" s="77"/>
      <c r="C29" s="77"/>
      <c r="D29" s="77"/>
      <c r="E29" s="77"/>
      <c r="F29" s="84" t="str">
        <f>IF(SUM(O3:O25)=0,"",SUM(O3:O25))</f>
        <v/>
      </c>
      <c r="G29" s="85"/>
      <c r="H29" s="86" t="s">
        <v>66</v>
      </c>
      <c r="I29" s="87" t="s">
        <v>71</v>
      </c>
      <c r="J29" s="87"/>
      <c r="K29" s="88" t="s">
        <v>67</v>
      </c>
      <c r="L29" s="89" t="str">
        <f>IF(SUM(F29,600)=600,"",SUM(F29,600))</f>
        <v/>
      </c>
      <c r="M29" s="90"/>
      <c r="N29" s="91"/>
    </row>
    <row r="30" spans="1:15" ht="18.95" customHeight="1" thickBot="1" x14ac:dyDescent="0.2">
      <c r="A30" s="77" t="s">
        <v>68</v>
      </c>
      <c r="B30" s="77"/>
      <c r="C30" s="77"/>
      <c r="D30" s="77"/>
      <c r="E30" s="77"/>
      <c r="F30" s="92" t="s">
        <v>69</v>
      </c>
      <c r="G30" s="93"/>
      <c r="H30" s="77"/>
      <c r="I30" s="87"/>
      <c r="J30" s="87"/>
      <c r="K30" s="75"/>
      <c r="L30" s="94"/>
      <c r="M30" s="95"/>
      <c r="N30" s="96" t="s">
        <v>69</v>
      </c>
    </row>
    <row r="31" spans="1:15" ht="18.95" customHeight="1" x14ac:dyDescent="0.4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5"/>
      <c r="L31" s="75"/>
      <c r="M31" s="75"/>
      <c r="N31" s="75"/>
    </row>
    <row r="32" spans="1:15" ht="18.95" customHeight="1" x14ac:dyDescent="0.4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5"/>
      <c r="L32" s="75"/>
      <c r="M32" s="75"/>
      <c r="N32" s="75"/>
    </row>
    <row r="33" spans="1:14" ht="18.95" customHeight="1" x14ac:dyDescent="0.4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5"/>
      <c r="L33" s="75"/>
      <c r="M33" s="75"/>
      <c r="N33" s="75"/>
    </row>
    <row r="34" spans="1:14" ht="18.95" customHeight="1" x14ac:dyDescent="0.4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5"/>
      <c r="L34" s="75"/>
      <c r="M34" s="75"/>
      <c r="N34" s="75"/>
    </row>
    <row r="35" spans="1:14" ht="18.95" customHeight="1" x14ac:dyDescent="0.4">
      <c r="A35" s="97"/>
      <c r="B35" s="97"/>
      <c r="C35" s="97"/>
      <c r="D35" s="97"/>
      <c r="E35" s="97"/>
      <c r="F35" s="97"/>
      <c r="G35" s="97"/>
      <c r="H35" s="97"/>
      <c r="I35" s="97"/>
      <c r="J35" s="98"/>
    </row>
  </sheetData>
  <sheetProtection algorithmName="SHA-512" hashValue="S1oEvHoh7bwP8LGMrM9kr2CQuzeC1haXguZPR+ftRIBJL+YKusOLm5dULOqB1n+HcClr+N8jmFUYaxfFaHxQuQ==" saltValue="Z59BDoEMgJ5qkW7FnjGEDA==" spinCount="100000" sheet="1" objects="1" scenarios="1"/>
  <mergeCells count="73">
    <mergeCell ref="A11:B11"/>
    <mergeCell ref="D11:H11"/>
    <mergeCell ref="I11:J11"/>
    <mergeCell ref="K11:L11"/>
    <mergeCell ref="B2:E2"/>
    <mergeCell ref="F2:F4"/>
    <mergeCell ref="G2:N4"/>
    <mergeCell ref="B3:E3"/>
    <mergeCell ref="A4:A5"/>
    <mergeCell ref="B4:E4"/>
    <mergeCell ref="B5:E5"/>
    <mergeCell ref="G5:N5"/>
    <mergeCell ref="H7:N8"/>
    <mergeCell ref="A10:B10"/>
    <mergeCell ref="D10:H10"/>
    <mergeCell ref="I10:J10"/>
    <mergeCell ref="K10:L10"/>
    <mergeCell ref="A12:B12"/>
    <mergeCell ref="D12:H12"/>
    <mergeCell ref="I12:J12"/>
    <mergeCell ref="K12:L12"/>
    <mergeCell ref="A13:B13"/>
    <mergeCell ref="D13:H13"/>
    <mergeCell ref="I13:J13"/>
    <mergeCell ref="K13:L13"/>
    <mergeCell ref="A14:B14"/>
    <mergeCell ref="D14:H14"/>
    <mergeCell ref="I14:J14"/>
    <mergeCell ref="K14:L14"/>
    <mergeCell ref="A15:B15"/>
    <mergeCell ref="D15:H15"/>
    <mergeCell ref="I15:J15"/>
    <mergeCell ref="K15:L15"/>
    <mergeCell ref="A16:B16"/>
    <mergeCell ref="D16:H16"/>
    <mergeCell ref="I16:J16"/>
    <mergeCell ref="K16:L16"/>
    <mergeCell ref="I17:J17"/>
    <mergeCell ref="K17:L17"/>
    <mergeCell ref="A20:B20"/>
    <mergeCell ref="D20:H20"/>
    <mergeCell ref="I20:J20"/>
    <mergeCell ref="K20:L20"/>
    <mergeCell ref="A21:B21"/>
    <mergeCell ref="D21:H21"/>
    <mergeCell ref="I21:J21"/>
    <mergeCell ref="K21:L21"/>
    <mergeCell ref="A22:B22"/>
    <mergeCell ref="D22:H22"/>
    <mergeCell ref="I22:J22"/>
    <mergeCell ref="K22:L22"/>
    <mergeCell ref="A23:B23"/>
    <mergeCell ref="D23:H23"/>
    <mergeCell ref="I23:J23"/>
    <mergeCell ref="K23:L23"/>
    <mergeCell ref="A24:B24"/>
    <mergeCell ref="D24:H24"/>
    <mergeCell ref="I24:J24"/>
    <mergeCell ref="K24:L24"/>
    <mergeCell ref="A25:B25"/>
    <mergeCell ref="D25:H25"/>
    <mergeCell ref="I25:J25"/>
    <mergeCell ref="K25:L25"/>
    <mergeCell ref="F29:G29"/>
    <mergeCell ref="I29:J30"/>
    <mergeCell ref="L29:M30"/>
    <mergeCell ref="F30:G30"/>
    <mergeCell ref="A26:B26"/>
    <mergeCell ref="D26:H26"/>
    <mergeCell ref="I26:J26"/>
    <mergeCell ref="K26:L26"/>
    <mergeCell ref="A27:C28"/>
    <mergeCell ref="F28:G28"/>
  </mergeCells>
  <phoneticPr fontId="2"/>
  <dataValidations count="1">
    <dataValidation type="list" allowBlank="1" showInputMessage="1" showErrorMessage="1" sqref="N11:N16 N21:N25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専攻科生</vt:lpstr>
      <vt:lpstr>専攻科生!Print_Area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kyoumu4</dc:creator>
  <cp:lastModifiedBy>kyoumu4</cp:lastModifiedBy>
  <dcterms:created xsi:type="dcterms:W3CDTF">2020-04-30T23:56:18Z</dcterms:created>
  <dcterms:modified xsi:type="dcterms:W3CDTF">2020-05-01T03:26:31Z</dcterms:modified>
</cp:coreProperties>
</file>